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Sheet1!$A$4:$K$4</definedName>
    <definedName name="_xlnm.Print_Area" localSheetId="0">Sheet1!$A$1:$L$83</definedName>
  </definedNames>
  <calcPr calcId="144525"/>
</workbook>
</file>

<file path=xl/sharedStrings.xml><?xml version="1.0" encoding="utf-8"?>
<sst xmlns="http://schemas.openxmlformats.org/spreadsheetml/2006/main" count="434" uniqueCount="244">
  <si>
    <t>芒康县2026年常态化帮扶补助资金项目计划公示公告</t>
  </si>
  <si>
    <t>填报单位：芒康县农科局</t>
  </si>
  <si>
    <t>序号</t>
  </si>
  <si>
    <t>地市县（区）</t>
  </si>
  <si>
    <t>项目名称</t>
  </si>
  <si>
    <t>项目地点</t>
  </si>
  <si>
    <t>项目建设内容（项目总体情况：建设内容、可行性、必要性、经营性项目主体、管护经费情况、移交主体)</t>
  </si>
  <si>
    <t>项目性质      （新建或续建）</t>
  </si>
  <si>
    <t>责任单位</t>
  </si>
  <si>
    <t>资金情况</t>
  </si>
  <si>
    <t>总投资</t>
  </si>
  <si>
    <t>国家投资</t>
  </si>
  <si>
    <t>群众自筹</t>
  </si>
  <si>
    <t>其他</t>
  </si>
  <si>
    <t>备注</t>
  </si>
  <si>
    <t>九、芒康县</t>
  </si>
  <si>
    <t>（一）乡村特色产业类（含产业基础设施配套）</t>
  </si>
  <si>
    <t>芒康县</t>
  </si>
  <si>
    <t>芒康县曲孜卡乡村旅游基础设施提升项目</t>
  </si>
  <si>
    <t>芒康县曲孜卡乡达许村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</si>
  <si>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曲孜卡民族团结展览馆一楼原演艺中心进行改造，占地面积约3300平方米，一层建筑面积约1600平方米，包含宴会厅约1216平方米，以承接150人同时用餐的室内空间作为茶马盐商会馆，打造集地方美食、非遗文化、歌舞演艺于一体的沉浸式综合体验空间，结合曲孜卡广场“三弦琴”、弦子锅庄舞表演的人员培训以及场地灯光、演艺中心灯光效率、设施设备、舞台背景打造、卫生等设施提升，与盐田景区形成互动共鸣，增加南部景区节目观赏性和形成自身独特性。                                                                                        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曲孜卡“三弦琴”、弦子锅庄舞表演是当地主要的活动形式，一直以来没有专业的场地和设备，限制了相关非遗文化的发展，该项目实施正是民心所向。                                                  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可以更好地发扬当地文化，提高当地群众文化生活质量，同时商业性质的演出可以给当地群众创收。                                                                                    </t>
    </r>
    <r>
      <rPr>
        <b/>
        <sz val="14"/>
        <rFont val="宋体"/>
        <charset val="134"/>
        <scheme val="minor"/>
      </rPr>
      <t>经营性项目主体：</t>
    </r>
    <r>
      <rPr>
        <sz val="14"/>
        <rFont val="宋体"/>
        <charset val="134"/>
        <scheme val="minor"/>
      </rPr>
      <t>曲孜卡乡达许村农民专业合作社。</t>
    </r>
  </si>
  <si>
    <t>新建</t>
  </si>
  <si>
    <t>芒康县文化和旅游局</t>
  </si>
  <si>
    <t>芒康县红色昌都旅游综合服务区宗拉山站建设项目</t>
  </si>
  <si>
    <t>嘎托镇嘎托村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</si>
  <si>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>新建服务站192㎡，景观廊亭及景观亭109.8㎡，内部道路及停车场:沥青砼铺装工程1690㎡，交通标线125㎡（含停车位、道路标线），集散广场，活动场地硬化等。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宗拉山服务驿站位置得天独厚，游客数量较多，利于产业项目营收。 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>宗拉山服务驿站地处318国道必经之地，亟待解决游客休憩问题，同时实现规模化营收并进行有效推广。</t>
    </r>
    <r>
      <rPr>
        <b/>
        <sz val="14"/>
        <rFont val="宋体"/>
        <charset val="134"/>
        <scheme val="minor"/>
      </rPr>
      <t>经营性项目主体：</t>
    </r>
    <r>
      <rPr>
        <sz val="14"/>
        <rFont val="宋体"/>
        <charset val="134"/>
        <scheme val="minor"/>
      </rPr>
      <t>纳西民族乡加达村农民专业合作社。</t>
    </r>
  </si>
  <si>
    <t>芒康县朱巴龙乡松瓦村农畜产品加工厂项目</t>
  </si>
  <si>
    <t>芒康县朱巴龙乡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</si>
  <si>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>建设简易生产车间（含分拣、初加工牛奶、牛肉等农畜产品、销售区域）、原料暂存库、成品常温库约700㎡,同时铺设厂区简易道路，搭建给排水、供电基础管网，安装简易通风及消防设施。</t>
    </r>
    <r>
      <rPr>
        <b/>
        <sz val="14"/>
        <rFont val="宋体"/>
        <charset val="134"/>
        <scheme val="minor"/>
      </rPr>
      <t>必要性</t>
    </r>
    <r>
      <rPr>
        <sz val="14"/>
        <rFont val="宋体"/>
        <charset val="134"/>
        <scheme val="minor"/>
      </rPr>
      <t>：随着经济社会发展，松瓦村目前养殖业潜力巨大，急需建设相应的加工厂，促进当地增收。</t>
    </r>
    <r>
      <rPr>
        <b/>
        <sz val="14"/>
        <rFont val="宋体"/>
        <charset val="134"/>
        <scheme val="minor"/>
      </rPr>
      <t>可行性</t>
    </r>
    <r>
      <rPr>
        <sz val="14"/>
        <rFont val="宋体"/>
        <charset val="134"/>
        <scheme val="minor"/>
      </rPr>
      <t>：销售点位置靠近318国道沿线，有较好的旅游资源和销售渠道。</t>
    </r>
    <r>
      <rPr>
        <b/>
        <sz val="14"/>
        <rFont val="宋体"/>
        <charset val="134"/>
        <scheme val="minor"/>
      </rPr>
      <t>经营性项目主体：</t>
    </r>
    <r>
      <rPr>
        <sz val="14"/>
        <rFont val="宋体"/>
        <charset val="134"/>
        <scheme val="minor"/>
      </rPr>
      <t>朱巴龙乡松瓦村农民专业合作社。</t>
    </r>
    <r>
      <rPr>
        <b/>
        <sz val="14"/>
        <rFont val="宋体"/>
        <charset val="134"/>
        <scheme val="minor"/>
      </rPr>
      <t>移交主体：</t>
    </r>
    <r>
      <rPr>
        <sz val="14"/>
        <rFont val="宋体"/>
        <charset val="134"/>
        <scheme val="minor"/>
      </rPr>
      <t>朱巴龙乡松瓦村</t>
    </r>
  </si>
  <si>
    <t>芒康县朱巴龙乡人民政府</t>
  </si>
  <si>
    <t>芒康县2026年犏奶牛到户养殖项目</t>
  </si>
  <si>
    <t>嘎托镇、徐中乡、措瓦乡</t>
  </si>
  <si>
    <r>
      <rPr>
        <b/>
        <sz val="14"/>
        <color theme="1"/>
        <rFont val="宋体"/>
        <charset val="134"/>
        <scheme val="minor"/>
      </rPr>
      <t>1、建设内容</t>
    </r>
    <r>
      <rPr>
        <sz val="14"/>
        <color theme="1"/>
        <rFont val="宋体"/>
        <charset val="134"/>
        <scheme val="minor"/>
      </rPr>
      <t xml:space="preserve">：嘎托镇、徐中乡、措瓦乡共计857户，共计当地购买发放（犏奶牛）857头，其中嘎托镇购买发放犏奶牛343头（343户）；徐中乡购买发放犏奶牛171头（171户）；措瓦乡购买发放犏奶牛343头（343户）。
</t>
    </r>
    <r>
      <rPr>
        <b/>
        <sz val="14"/>
        <color theme="1"/>
        <rFont val="宋体"/>
        <charset val="134"/>
        <scheme val="minor"/>
      </rPr>
      <t>2、可行性</t>
    </r>
    <r>
      <rPr>
        <sz val="14"/>
        <color theme="1"/>
        <rFont val="宋体"/>
        <charset val="134"/>
        <scheme val="minor"/>
      </rPr>
      <t xml:space="preserve">：犏奶牛适应高原气候，掌握奶牛繁育、挤奶等关键技术可带动群众增收，奶牛养殖可消化农作物秸秆，实现“粮-饲-畜-肥”循环（粪便可作有机肥还田），促进种植与畜牧协同。
</t>
    </r>
    <r>
      <rPr>
        <b/>
        <sz val="14"/>
        <color theme="1"/>
        <rFont val="宋体"/>
        <charset val="134"/>
        <scheme val="minor"/>
      </rPr>
      <t>3、必要性</t>
    </r>
    <r>
      <rPr>
        <sz val="14"/>
        <color theme="1"/>
        <rFont val="宋体"/>
        <charset val="134"/>
        <scheme val="minor"/>
      </rPr>
      <t>：通过黄牛与牦牛杂交，结合了双亲优势，能在高寒低氧地区实现更高的产奶量与更好的环境适应性，有效弥补了牦牛产奶少、普通奶牛难以适应高海拔的短板。</t>
    </r>
    <r>
      <rPr>
        <b/>
        <sz val="14"/>
        <color theme="1"/>
        <rFont val="宋体"/>
        <charset val="134"/>
        <scheme val="minor"/>
      </rPr>
      <t>4、经营性项目主体</t>
    </r>
    <r>
      <rPr>
        <sz val="14"/>
        <color theme="1"/>
        <rFont val="宋体"/>
        <charset val="134"/>
        <scheme val="minor"/>
      </rPr>
      <t>：嘎托镇、徐中乡、措瓦乡。</t>
    </r>
    <r>
      <rPr>
        <b/>
        <sz val="14"/>
        <color theme="1"/>
        <rFont val="宋体"/>
        <charset val="134"/>
        <scheme val="minor"/>
      </rPr>
      <t>移交主体：</t>
    </r>
    <r>
      <rPr>
        <sz val="14"/>
        <color theme="1"/>
        <rFont val="宋体"/>
        <charset val="134"/>
        <scheme val="minor"/>
      </rPr>
      <t xml:space="preserve">嘎托镇、徐中乡、措瓦乡
</t>
    </r>
  </si>
  <si>
    <t>芒康县莽岭乡油菜籽加工及蜂蜜养殖提质增效项目</t>
  </si>
  <si>
    <t>芒康县莽岭乡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</si>
  <si>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新建油菜籽加工厂房、工具房及旱厕等主体建筑328.76㎡，配套实施观景平台、地面硬化、挡土墙及护栏等附属工程种植五彩油菜182亩、桃树150株，布置蜂群蜂箱80个，配备榨油及精炼灌装等全套加工设备1台。</t>
    </r>
    <r>
      <rPr>
        <b/>
        <sz val="14"/>
        <rFont val="宋体"/>
        <charset val="134"/>
      </rPr>
      <t>可行性</t>
    </r>
    <r>
      <rPr>
        <sz val="14"/>
        <rFont val="宋体"/>
        <charset val="134"/>
      </rPr>
      <t>：莽岭乡地处青藏高原腹地，海拔3680米，夏季日照时间长，空气质量好，拥有丰富的蜜源植物，能为蜜蜂提供充足的食物来源，有利于蜜蜂的生长和采集活动。3</t>
    </r>
    <r>
      <rPr>
        <b/>
        <sz val="14"/>
        <rFont val="宋体"/>
        <charset val="134"/>
      </rPr>
      <t>、必要性：</t>
    </r>
    <r>
      <rPr>
        <sz val="14"/>
        <rFont val="宋体"/>
        <charset val="134"/>
      </rPr>
      <t>发展蜜蜂养殖符合芒康县乡村振兴产业发展规划，如芒康县将打造“莽湖盛岭”农特产品品牌，蜜蜂养殖是重要组成部分。通过发展蜜蜂养殖，可以吸引更多年轻人留在农村，参与到产业发展中来，为乡村振兴注入新的活力。</t>
    </r>
    <r>
      <rPr>
        <b/>
        <sz val="14"/>
        <rFont val="宋体"/>
        <charset val="134"/>
      </rPr>
      <t>4、经营性项目主体：</t>
    </r>
    <r>
      <rPr>
        <sz val="14"/>
        <rFont val="宋体"/>
        <charset val="134"/>
      </rPr>
      <t>莽岭乡上莽岭村农民专业合作社。移交主体：莽岭乡上莽岭村</t>
    </r>
  </si>
  <si>
    <t>芒康县莽岭乡人民政府</t>
  </si>
  <si>
    <t>芒康县庭院经济建设项目</t>
  </si>
  <si>
    <t>宗西、措瓦乡、帮达乡、木许乡、莽岭乡</t>
  </si>
  <si>
    <r>
      <rPr>
        <b/>
        <sz val="14"/>
        <color theme="1"/>
        <rFont val="宋体"/>
        <charset val="134"/>
      </rPr>
      <t>建设内容：</t>
    </r>
    <r>
      <rPr>
        <sz val="14"/>
        <color theme="1"/>
        <rFont val="宋体"/>
        <charset val="134"/>
      </rPr>
      <t>在芒康县宗西乡达拉村、措瓦乡日许村、帮达乡然堆村、木许乡阿东村、莽岭乡上莽岭村等5个村庄范围内，原有农户自行简易修建温室大棚基础上，现需改造提升小型温室大棚，改善群众生活质量，减少群众支出，用于自食，共849户（以奖代补形式农户自行实施）。按照统一标准每户资金测算不高于1.5万元：每户建设一座庭院式小型单体面积49.13㎡的蔬菜大棚（长12m，宽3.9m，高3.2米。），主体采用2.5mm厚Φ50镀锌钢管搭建，相邻镀锌钢管采用卡扣套件连接，基础采用400*400*600 C25细石混凝土浇筑，并沿大棚底部砌筑1m高清水实体墙。大棚薄膜采用4.0mm厚成品薄膜覆盖。</t>
    </r>
    <r>
      <rPr>
        <b/>
        <sz val="14"/>
        <color theme="1"/>
        <rFont val="宋体"/>
        <charset val="134"/>
      </rPr>
      <t>可行性</t>
    </r>
    <r>
      <rPr>
        <sz val="14"/>
        <color theme="1"/>
        <rFont val="宋体"/>
        <charset val="134"/>
      </rPr>
      <t xml:space="preserve">：芒康县干热多风的气候适合蔬菜生长，且充足的日照能为大棚作物光合作用提供保障，契合温室大棚对光照的需求。  </t>
    </r>
    <r>
      <rPr>
        <b/>
        <sz val="14"/>
        <color theme="1"/>
        <rFont val="宋体"/>
        <charset val="134"/>
      </rPr>
      <t>必要性：</t>
    </r>
    <r>
      <rPr>
        <sz val="14"/>
        <color theme="1"/>
        <rFont val="宋体"/>
        <charset val="134"/>
      </rPr>
      <t>通过建设小型庭院蔬菜大棚，推广绿色种植技术，形成规模化、集约化的蔬菜生产，有效提升土地产出率、资源利用率和劳动生产率，实现农业增效、农民增收，为乡村产业振兴奠定坚实基础</t>
    </r>
    <r>
      <rPr>
        <b/>
        <sz val="14"/>
        <color theme="1"/>
        <rFont val="宋体"/>
        <charset val="134"/>
      </rPr>
      <t>。经营性项目主体：</t>
    </r>
    <r>
      <rPr>
        <sz val="14"/>
        <color theme="1"/>
        <rFont val="宋体"/>
        <charset val="134"/>
      </rPr>
      <t>项目建成后交由村集体经营，确保项目实现预期收益。</t>
    </r>
    <r>
      <rPr>
        <b/>
        <sz val="14"/>
        <color theme="1"/>
        <rFont val="宋体"/>
        <charset val="134"/>
      </rPr>
      <t>移交主体：</t>
    </r>
    <r>
      <rPr>
        <sz val="14"/>
        <color theme="1"/>
        <rFont val="宋体"/>
        <charset val="134"/>
      </rPr>
      <t>宗西乡达拉村、措瓦乡日许村、帮达乡然堆村、木许乡阿东村、莽岭乡上莽岭村</t>
    </r>
  </si>
  <si>
    <t>改造</t>
  </si>
  <si>
    <t>(二)小型公益性基础设施类</t>
  </si>
  <si>
    <t>1.农田灌溉</t>
  </si>
  <si>
    <t>芒康县措瓦乡库孜村巴丁组、久空组农田灌溉建设项目</t>
  </si>
  <si>
    <t>芒康县措瓦乡库孜村</t>
  </si>
  <si>
    <r>
      <rPr>
        <b/>
        <sz val="14"/>
        <rFont val="宋体"/>
        <charset val="134"/>
      </rPr>
      <t>建设内容</t>
    </r>
    <r>
      <rPr>
        <sz val="14"/>
        <rFont val="宋体"/>
        <charset val="134"/>
      </rPr>
      <t xml:space="preserve">：芒康县措瓦乡库孜村巴丁组、久空组：简易取水口5座、沉砂池5座（4600*1200*1200）、蓄水池1座（500m3）、农田灌溉钢筋混凝土水渠（300*300/400*400）7140米，管道（1.25MpaDN200PE100）724米；挡墙（H:2米）150米。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灌溉面积达1200亩，现有土渠无法满足农田灌溉需求，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项目所实施区域内，无农田灌溉水渠建设项目。
</t>
    </r>
    <r>
      <rPr>
        <b/>
        <sz val="14"/>
        <rFont val="宋体"/>
        <charset val="134"/>
      </rPr>
      <t>经营性项目主体：芒康县措瓦乡</t>
    </r>
  </si>
  <si>
    <t>芒康县农业农村和科学技术局</t>
  </si>
  <si>
    <t>芒康县曲孜卡乡农田灌溉设施改造建设项目</t>
  </si>
  <si>
    <t>曲孜卡乡小昌都村、拉久西村、达许村</t>
  </si>
  <si>
    <r>
      <rPr>
        <b/>
        <sz val="14"/>
        <rFont val="宋体"/>
        <charset val="134"/>
      </rPr>
      <t>建设内容：钢筋混凝土</t>
    </r>
    <r>
      <rPr>
        <sz val="14"/>
        <rFont val="宋体"/>
        <charset val="134"/>
      </rPr>
      <t xml:space="preserve">蓄水池一座（500m3），混凝土水渠(400*400)1000m。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鉴于目前受灾地块面积较小，投资成本较低可以在较短的时间内让群众恢复生产生活。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 xml:space="preserve">经调研:现场有取水口，修建有土水池，土水渠。不涉及用地性质改变、不涉及环境影响，地质情况满足建设条件，可建设。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</t>
    </r>
    <r>
      <rPr>
        <sz val="14"/>
        <rFont val="宋体"/>
        <charset val="134"/>
      </rPr>
      <t>： 芒康县曲孜卡乡</t>
    </r>
  </si>
  <si>
    <t>芒康县曲孜卡乡人民政府</t>
  </si>
  <si>
    <t xml:space="preserve"> 芒康县曲登乡曲登村农田灌溉水渠维修项目</t>
  </si>
  <si>
    <t>曲登乡曲登村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</si>
  <si>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简易取水口3座、蓄水池3座（500m3)，钢筋混凝土水渠（400*400）3700m,管道（1.6MpaDN200PE100）2000m，恢复耕地20亩。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（亚中组，马忠组，夏巴组，波可组，崩各组，南许组，卓巴组，拉曲组，日美组）九个村民小组水渠维修扩建，鉴于目前受灾地块面积较小，投资成本较低可以在较短的时间内让群众恢复生产生活。现有水渠以无法满足农田灌溉需求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经调研，现场有取水口，有土水池、土水渠现有的灌溉水渠不涉及用地性质改变、不涉及环境影响，地质情况满足建设条件，可建设。</t>
    </r>
    <r>
      <rPr>
        <b/>
        <sz val="14"/>
        <rFont val="宋体"/>
        <charset val="134"/>
      </rPr>
      <t>经营性项目主体：</t>
    </r>
    <r>
      <rPr>
        <sz val="14"/>
        <rFont val="宋体"/>
        <charset val="134"/>
      </rPr>
      <t xml:space="preserve"> 芒康县曲登乡</t>
    </r>
  </si>
  <si>
    <t>芒康县如美镇达日村农田灌溉建设项目</t>
  </si>
  <si>
    <t>如美镇达日村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</si>
  <si>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新建灌溉水池1座(300m3)，新建简易取水口4座，新建沉砂池4座(3600*2600*1500)，输水管道（1.25MpaDN200PE100）5395m，钢筋混凝土渠道(300*300)620m，分水口90处。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解决47户，254亩农田的灌溉。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>经调研，现场有取水口，土渠，破损混凝土水渠不涉及用地性质改变、不涉及环境影响，地质情况满足建设条件，可建设</t>
    </r>
    <r>
      <rPr>
        <b/>
        <sz val="14"/>
        <rFont val="宋体"/>
        <charset val="134"/>
      </rPr>
      <t>。
经营性项目主体：</t>
    </r>
    <r>
      <rPr>
        <sz val="14"/>
        <rFont val="宋体"/>
        <charset val="134"/>
      </rPr>
      <t>芒康县如美镇</t>
    </r>
  </si>
  <si>
    <t>芒康县如美镇卡均村农田灌溉建设项目</t>
  </si>
  <si>
    <t>如美镇卡均村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</si>
  <si>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卡均村许益组、许贡组计划在巴嘎(地名)新建钢筋混凝土水渠(300*300) 3000米。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项目建成后可灌溉农田 300 亩。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 xml:space="preserve">经调研:现场有取水口，水渠。不涉及用地性质改变、不涉及环境影响，地质情况满足建设条件，可建设。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经营性项目主体：</t>
    </r>
    <r>
      <rPr>
        <sz val="14"/>
        <rFont val="宋体"/>
        <charset val="134"/>
      </rPr>
      <t>芒康县如美镇</t>
    </r>
  </si>
  <si>
    <t>芒康县如美镇人民政府</t>
  </si>
  <si>
    <t>芒康县如美镇拉乌村农田灌溉建设项目</t>
  </si>
  <si>
    <t>如美镇拉乌村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</si>
  <si>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需新建1500米（300*300）钢筋混凝土水渠。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现有水渠因流程长、部分为土沟，存在漏水严重、灌溉难度大等问题，无法满足 200亩农田灌溉需求，影响农作物生长及收成。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经调研，现有取水口，灌溉水渠。不涉及用地性质改变、不涉及环境影响，地质情况满足建设条件，可建设。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</t>
    </r>
    <r>
      <rPr>
        <sz val="14"/>
        <rFont val="宋体"/>
        <charset val="134"/>
      </rPr>
      <t>：芒康县如美镇</t>
    </r>
  </si>
  <si>
    <t>芒康县如美镇如美村农田灌溉建设项目</t>
  </si>
  <si>
    <t>如美镇如美村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</si>
  <si>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需修缮钢筋混凝土水渠 5000 米（维修改造钢筋混凝土水渠 400*400）。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如美村亚卡组现有水渠损坏严重，引水铁管生锈破损渠壁出现裂缝，渠底存在不同程度破损与坑注，导致无法正常引水浇灌。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经调研，现有取水口，水渠。不涉及用地性质改变、不涉及环境影响，地质情况满足建设条件，可建设。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经营性项目主体：</t>
    </r>
    <r>
      <rPr>
        <sz val="14"/>
        <rFont val="宋体"/>
        <charset val="134"/>
      </rPr>
      <t>芒康县如美镇</t>
    </r>
  </si>
  <si>
    <t>芒康县如美镇竹卡村农田灌溉建设项目</t>
  </si>
  <si>
    <t>如美镇竹卡村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</si>
  <si>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竹卡村修建混凝土简易取水口1座，灌溉管道（1.6MpaDN200PE100） 3000米。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需解决22户，60亩农田的灌溉问题。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经调研，现场有取水口，灌溉土水渠。不涉及用地性质改变、不涉及环境影响，地质情况满足建设条件，可建设。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经营性项目主体：</t>
    </r>
    <r>
      <rPr>
        <sz val="14"/>
        <rFont val="宋体"/>
        <charset val="134"/>
      </rPr>
      <t>芒康县如美镇</t>
    </r>
  </si>
  <si>
    <t>芒康县徐中乡门巴村农田灌溉建设项目</t>
  </si>
  <si>
    <t>徐中乡门巴村布旺组、加达组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</si>
  <si>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布旺组新建3000m(3000*300）的混凝土水渠、加达组新建1800m(300*300)的混凝土水渠,新建灌溉水池1座(300m3)。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需解决30户，120亩农田的灌溉问题。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经现场调研有取水口，灌溉土水渠。不涉及用地性质改变、不涉及环境影响，地质情况满足建设条件，可建设。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</t>
    </r>
    <r>
      <rPr>
        <sz val="14"/>
        <rFont val="宋体"/>
        <charset val="134"/>
      </rPr>
      <t>:芒康县徐中乡</t>
    </r>
  </si>
  <si>
    <t>芒康县徐中乡人民政府</t>
  </si>
  <si>
    <t>芒康县纳西民族乡纳西村农田灌溉项目</t>
  </si>
  <si>
    <t>纳西民族乡纳西村</t>
  </si>
  <si>
    <r>
      <rPr>
        <b/>
        <sz val="14"/>
        <rFont val="宋体"/>
        <charset val="134"/>
      </rPr>
      <t>建设内容</t>
    </r>
    <r>
      <rPr>
        <sz val="14"/>
        <rFont val="宋体"/>
        <charset val="134"/>
      </rPr>
      <t xml:space="preserve">：1、嘎果组、嘎达组、重金组、街上组灌溉面积700余亩，混凝土水渠（600*600）1000m,2、维修灌溉混凝土水渠3000m（400*400），  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涉及户数30户60余亩灌溉。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>经现场调研有取水口，不涉及用地性质改变、不涉及环境影响，地质情况满足建设条件，可建设。</t>
    </r>
    <r>
      <rPr>
        <b/>
        <sz val="14"/>
        <rFont val="宋体"/>
        <charset val="134"/>
      </rPr>
      <t xml:space="preserve"> 经营性项目主体:</t>
    </r>
    <r>
      <rPr>
        <sz val="14"/>
        <rFont val="宋体"/>
        <charset val="134"/>
      </rPr>
      <t xml:space="preserve">芒康县纳西民族乡                                                                                               </t>
    </r>
  </si>
  <si>
    <t>芒康县纳西民族乡人民政府</t>
  </si>
  <si>
    <t>芒康县洛尼乡当佐村加索顶组农田灌溉水渠建设项目</t>
  </si>
  <si>
    <t>洛尼乡当佐村加索顶组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</si>
  <si>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加索顶组钢筋混凝土水渠(300*300)5000m、混凝土简易取水口1座、混凝土沉砂池1座（4600*1400*1200）。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需解决22户，59亩农田的灌溉问题。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经现场调研有取水口，不涉及用地性质改变、不涉及环境影响，地质情况满足建设条件，可建设。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 xml:space="preserve">芒康县洛尼乡    </t>
    </r>
    <r>
      <rPr>
        <b/>
        <sz val="14"/>
        <rFont val="宋体"/>
        <charset val="134"/>
      </rPr>
      <t xml:space="preserve"> </t>
    </r>
  </si>
  <si>
    <t>芒康县洛尼乡人民政府</t>
  </si>
  <si>
    <t>芒康县帮达乡毛尼村嘎龙组农田灌溉水渠建设项目</t>
  </si>
  <si>
    <t>帮达乡毛尼村嘎龙组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</si>
  <si>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新建灌溉水泥水渠总长2000米（300*300）。一是对干支渠进行开挖和疏浚，确保水流顺畅；二是对干支渠进行衬砌防渗处理，减少水在输送过程中的渗漏损失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>；三是干支渠（沟）系建筑物配套完善和更新改造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>：包括涵洞、水闸、渡槽、管道等建筑物的配套完善和更新改造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 xml:space="preserve">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需解决20户，70于亩农田的灌溉问题。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经现场调研有取水口，不涉及用地性质改变、不涉及环境影响，地质情况满足建设条件，可建设。    </t>
    </r>
    <r>
      <rPr>
        <b/>
        <sz val="14"/>
        <rFont val="宋体"/>
        <charset val="134"/>
      </rPr>
      <t xml:space="preserve"> 经营性项目主体</t>
    </r>
    <r>
      <rPr>
        <sz val="14"/>
        <rFont val="宋体"/>
        <charset val="134"/>
      </rPr>
      <t xml:space="preserve">:芒康县帮达乡毛尼村    </t>
    </r>
  </si>
  <si>
    <t>芒康县帮达乡人民政府</t>
  </si>
  <si>
    <t>芒康县帮达乡然堆村崩龙达组农田灌溉水渠建设项目</t>
  </si>
  <si>
    <t>帮达乡然堆村崩龙达组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</si>
  <si>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新建灌溉混凝土水渠总长4000米（300*300）。一是对渠道进行开挖和疏浚，确保水流顺畅；二是对渠道进行衬砌防渗处理，减少水在输送过程中的渗漏损失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>；三是渠（沟）系建筑物配套完善和更新改造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>：包括涵洞、水闸、渡槽、管道等建筑物的配套完善和更新改造</t>
    </r>
    <r>
      <rPr>
        <sz val="14"/>
        <rFont val="DejaVu Sans"/>
        <charset val="134"/>
      </rPr>
      <t>‌</t>
    </r>
    <r>
      <rPr>
        <sz val="14"/>
        <rFont val="宋体"/>
        <charset val="134"/>
      </rPr>
      <t xml:space="preserve">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需解决28户，150于亩农田的灌溉问题。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 xml:space="preserve">经现场调研有取水口，不涉及用地性质改变、不涉及环境影响，地质情况满足建设条件，可建设。 </t>
    </r>
    <r>
      <rPr>
        <b/>
        <sz val="14"/>
        <rFont val="宋体"/>
        <charset val="134"/>
      </rPr>
      <t xml:space="preserve">   经营性项目主体</t>
    </r>
    <r>
      <rPr>
        <sz val="14"/>
        <rFont val="宋体"/>
        <charset val="134"/>
      </rPr>
      <t xml:space="preserve">:芒康县帮达乡    </t>
    </r>
  </si>
  <si>
    <t>芒康县嘎托镇嘎托村农田灌溉建设项目</t>
  </si>
  <si>
    <t>嘎托镇嘎托村7组、1组、2组（英达沟）</t>
  </si>
  <si>
    <r>
      <rPr>
        <b/>
        <sz val="14"/>
        <rFont val="宋体"/>
        <charset val="134"/>
      </rPr>
      <t>建设内容</t>
    </r>
    <r>
      <rPr>
        <sz val="14"/>
        <rFont val="宋体"/>
        <charset val="134"/>
      </rPr>
      <t xml:space="preserve">：7组建设混凝土灌溉水渠（300*300）1600米、1组、2组建设混凝土灌溉水渠(300*300)1800米。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需解决112户，480于亩农田的灌溉。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 xml:space="preserve">经调研,现场有取水口，灌溉土水渠。不涉及用地性质改变、不涉及环境影响，地质情况满足建设条件，可建设。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芒康县嘎托镇</t>
    </r>
  </si>
  <si>
    <t>芒康县嘎托镇人民政府</t>
  </si>
  <si>
    <t>芒康县朱巴龙乡草地贡村、达嘎顶村农田灌溉项目</t>
  </si>
  <si>
    <t>草地贡村、达嘎顶村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</si>
  <si>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草地贡村：新建灌溉（1.6MpaDN200PE100）管道5605m,蓄水池2座（500m3)等附属建筑物，达嘎顶村：新建混凝土(300*300)渠道2792m,管道（1.6MpaDN200PE100）5796m。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双基地的农田灌溉。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经调研,现场有取水口，灌溉土水渠。不涉及用地性质改变、不涉及环境影响，地质情况满足建设条件，可建设。 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芒康县朱巴龙乡</t>
    </r>
  </si>
  <si>
    <t>芒康县朱巴龙乡朱巴龙村、西松贡村、松瓦村农田灌溉项目</t>
  </si>
  <si>
    <t>朱巴龙村、西松贡村、松瓦村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</si>
  <si>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西松贡村俄巴组，新建灌溉（1.6MpaDN200PE100）管道1157m,蓄水池2座（300m3)，朱巴龙村，新建混凝土简易取水口4座、沉砂池4座（4600*1400*1200），灌溉（1.6MpaDN200PE100）管道811m，松瓦村，新建简易取水口1座，沉砂池1座（4600*1400*1200），新建灌溉（1.6MpaDN200PE100）管道7730m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解决三个村组农田灌溉问题。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经调研，现场有取水口，灌溉土水渠。不涉及用地性质改变、不涉及环境影响，地质情况满足建设条件，可建设。 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芒康县朱巴龙乡</t>
    </r>
  </si>
  <si>
    <t>芒康县措瓦乡农田灌溉地质灾害恢复建设项目</t>
  </si>
  <si>
    <t>措瓦乡日许村增多组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</si>
  <si>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管道500米（1.0MpaDN200PE100），简易取水口1座，沉砂池1座（4600*1400*1200)（部分河道清理）。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需解决6户，20于亩农田的灌溉问题。
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>经现场调研有取水口，不涉及用地性质改变、不涉及环境影响，地质情况满足建设条件，可建设。</t>
    </r>
    <r>
      <rPr>
        <b/>
        <sz val="14"/>
        <rFont val="宋体"/>
        <charset val="134"/>
      </rPr>
      <t xml:space="preserve"> 经营性项目主体:</t>
    </r>
    <r>
      <rPr>
        <sz val="14"/>
        <rFont val="宋体"/>
        <charset val="134"/>
      </rPr>
      <t>芒康县措瓦乡</t>
    </r>
  </si>
  <si>
    <t>芒康县措瓦乡人民政府</t>
  </si>
  <si>
    <t>芒康县索多西乡格朗西村农田灌溉建设项目</t>
  </si>
  <si>
    <t>索多西乡格朗西村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</si>
  <si>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斯多组修建取水口2座，沉砂池1座，灌溉管道（1.6MpaDN200PE100）4.54km，灌溉混凝土渠道1.58km；吉堆组修建灌溉管道（1.6MpaDN200PE100）0.1km，灌溉混凝土渠道2.48km；孜普组修建取水口1座，挡墙15m，灌溉混凝土渠道1.96km；珠巴组修建取水口1座，沉砂池1座，100m3蓄水池1座，供水管道（1.6MpaDN200PE100）3.3km，灌溉混凝土渠道2.45km等及其附属设施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经现场调研有取水口，水渠。不涉及用地性质改变、不涉及环境影响，地质情况满足建设条件，可建设。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芒康县索多西乡</t>
    </r>
  </si>
  <si>
    <t>芒康县索多西乡格朗西村（那孜组、堆那组）农田灌溉建设项目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</si>
  <si>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那孜组修建150m3蓄水池1座，250m3蓄水池1座，灌溉管道（1.6MpaDN200PE100）0.23km，灌溉混凝土渠道1.79km；堆那组修建取水口1座，沉砂池1座，灌溉管道（1.6MpaDN200PE100）1.14km，灌溉渠道（1.6MpaDN200PE100）2.45km等及其附属设施。</t>
    </r>
    <r>
      <rPr>
        <b/>
        <sz val="14"/>
        <rFont val="宋体"/>
        <charset val="134"/>
      </rPr>
      <t xml:space="preserve">可行性： </t>
    </r>
    <r>
      <rPr>
        <sz val="14"/>
        <rFont val="宋体"/>
        <charset val="134"/>
      </rPr>
      <t>经现场调研有取水口，水渠。不涉及用地性质改变、不涉及环境影响，地质情况满足建设条件，可建设。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芒康县索多西乡</t>
    </r>
  </si>
  <si>
    <t>芒康县索多西乡人民政府</t>
  </si>
  <si>
    <t>芒康县索多西乡格朗西村（拉康组）农田灌溉建设项目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</si>
  <si>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拉康组修建150m3蓄水池1座，600m3蓄水池1座，灌溉管道（1.6MpaDN200PE100）0.11km，灌溉混凝土渠道5.76km等及其附属设施。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经现场调研有取水口，水渠。不涉及用地性质改变、不涉及环境影响，地质情况满足建设条件，可建设。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芒康县索多西乡</t>
    </r>
  </si>
  <si>
    <t>芒康县索多西乡格朗西村（嘎西组）农田灌溉建设项目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</si>
  <si>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嘎西组修建取水口1座，沉砂池1座，150m3蓄水池1座，300m3蓄水池1座，1000m3蓄水池1座，灌溉管道（1.6MpaDN200PE100）2.74km，灌溉混凝土渠道4.17km等及其附属设施。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经现场调研有取水口，水渠。不涉及用地性质改变、不涉及环境影响，地质情况满足建设条件，可建设。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芒康县索多西乡</t>
    </r>
  </si>
  <si>
    <t>芒康县索多西乡安麦西村农田灌溉建设项目</t>
  </si>
  <si>
    <t>索多西乡安麦西村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</si>
  <si>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索多组杂里共灌溉混凝土水渠（300*300）1.5公里、子格灌溉混凝土水渠（300*300）1.5公里；安麦组灌溉混凝土水渠（300*300）2公里、党堆顶灌溉混凝土水渠（300*300）1.7公里；比吉组灌溉混凝土水渠（300*300）4公里、比吉农田（300*300）水渠3公里、刚子农田（300*300）水渠2公里；萨日组农田（300*300）水渠8公里，共计23.7公里。萨日组杂荣扩建农田灌溉水池1座（300m3)、卡果维修农田灌溉水池1座（300m3)；安麦组用于农田灌溉蓄水池1座（100m3)（安麦组和比吉组共用），共计3个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需解决12户，50于亩农田的灌溉问题。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 经调研,现场有取水口，水渠。不涉及用地性质改变、不涉及环境影响，地质情况满足建设条件，可建设。
</t>
    </r>
    <r>
      <rPr>
        <b/>
        <sz val="14"/>
        <rFont val="宋体"/>
        <charset val="134"/>
      </rPr>
      <t>经营性项目主体:</t>
    </r>
    <r>
      <rPr>
        <sz val="14"/>
        <rFont val="宋体"/>
        <charset val="134"/>
      </rPr>
      <t>芒康县索多西乡</t>
    </r>
  </si>
  <si>
    <t>2.交通类</t>
  </si>
  <si>
    <t>芒康县徐中乡徐中村徐中组桥梁工程</t>
  </si>
  <si>
    <t>徐中乡徐中村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</si>
  <si>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新建一座2-13米空心板桥梁（含导流堤、引道）,护栏（0.5米）+行车道(4.5米)+护栏(0.5米)。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该项目为简易木桥，河宽桥小。木桥只能满足行人及摩托车通行，严重制约着的当地村民的经济发展。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该项目的建设能改善村民的出行条件，推动徐中组的经济发展。
</t>
    </r>
  </si>
  <si>
    <t>芒康县交通局</t>
  </si>
  <si>
    <t>芒康县宗西乡达拉村伍色组木堆瓦桥梁工程</t>
  </si>
  <si>
    <t>宗西乡达拉村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</si>
  <si>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新建一座1-20米钢架桥梁（含导流堤、引道）。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该项目现状原有桥梁被冲毁，村民出行及前往农田耕作，只能涉水过河，且存在安全隐患，严重制约着的当地村民的经济发展。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该项目的建设能改善村民的运输条件，推动伍色组的经济发展。
</t>
    </r>
  </si>
  <si>
    <t>改建</t>
  </si>
  <si>
    <t>芒康县宗西乡达拉村美金组公路硬化工程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</si>
  <si>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四级水泥路面0.944公里（含路基、路面、挡防、边沟、涵洞、交通安全设施），路基宽度4.5米、路面宽度3.5米、2*0.5米硬化路肩。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该项目现状道路为砂石路，对车辆通行存在安全隐患，制约着当地村民的经济发展。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该项目的建设能改善美金组村民的出行条件，推动美金组的经济发展。
</t>
    </r>
  </si>
  <si>
    <t>芒康县帮达乡帮达村巴地组1号桥梁工程</t>
  </si>
  <si>
    <t>帮达乡帮达村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</si>
  <si>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新建一座1-20米钢架桥梁（含导流堤、引道）。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该项目现状无桥梁，村民前往农田耕作，只能涉水过河，严重制约着的当地村民的经济发展。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该项目的建设能改善村民的运输条件，推动巴地组的经济发展。
</t>
    </r>
  </si>
  <si>
    <t>芒康县纳西民族乡加达村边坡防护工程</t>
  </si>
  <si>
    <t>纳西民族乡加达村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</si>
  <si>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对150米长高边坡进行防护治理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目前增加挡墙部位存在塌方风险，给过往车辆、行人通行存在安全隐患，制约着当地村民的经济发展。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>该项目的建设能降低边坡塌方风险，消除安全隐患，推动加达村的经济发展。</t>
    </r>
  </si>
  <si>
    <t>芒康县徐中乡门巴村龙达组桥梁工程</t>
  </si>
  <si>
    <t>徐中乡门巴村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</si>
  <si>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新建一座2-13米钢架桥梁（含导流堤、引道）。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该项目为简易木桥，河宽桥小。木桥只能满足行人及摩托车通行，严重制约着的当地村民的经济发展。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该项目的建设能改善村民的出行条件，推动龙达组的经济发展。
</t>
    </r>
  </si>
  <si>
    <t>芒康县洛尼乡当佐村加索顶组桥梁工程</t>
  </si>
  <si>
    <t>洛尼乡当佐村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</si>
  <si>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新建一座1-20米钢架桥梁（含导流堤、引道）。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该项目现状无桥梁，村民前往农田耕作，只能绕行，严重制约着的当地村民的经济发展。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该项目的建设能改善村民的运输条件，推动加索顶组的经济发展。
</t>
    </r>
  </si>
  <si>
    <t>芒康县嘎托镇加它村玛龙祖公路工程</t>
  </si>
  <si>
    <t>嘎托镇加它村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</si>
  <si>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四级水泥路面约2.8公里（含路基、路面、挡防、边沟、涵洞、交通安全设施），路基宽度4.5米、路面宽度3.5米、2*0.5米硬化路肩。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该项目现状道路为砂石路，对车辆通行存在安全隐患，制约着当地村民的经济发展。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该项目的建设能改玛龙组村民的出行条件，推动玛龙组的经济发展。
</t>
    </r>
  </si>
  <si>
    <t>芒康县昂多乡吉措村益村道路硬化工程</t>
  </si>
  <si>
    <t>昂多乡吉措村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</si>
  <si>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水泥路面约3公里（含路基、路面），路基宽度4.5米、路面宽度3.5米、2*0.5米土路肩，解决11户92人脱贫户出行难问题，改善生产生活条件。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该项目现状道路为土路，路况较差，出行困难，对车辆通行存在安全隐患，制约着当地村民的经济发展。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破除交通瓶颈，保障牲畜产品运输，改善就医、就学及生活物资运输，巩固脱贫成果，促进乡村振兴。
   </t>
    </r>
  </si>
  <si>
    <t>芒康县木许乡木许村仁达组公路工程</t>
  </si>
  <si>
    <t>木许乡木许村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</si>
  <si>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四级砂石路面约2.0公里（含路基、路面、挡防、边沟、涵洞、交通安全设施），路基宽度4.5米、路面宽度3.5米、2*0.5米土路肩；新建1-16米空心板桥梁1座。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仁达组、久瓦组、夏瓦组出入必经的仁达吊桥现已成为危桥，只能行人、摩托车、三轮车通行，并且存在安全隐患，制约着当地村民的经济发展。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该项目的建设能将三个小组的出行必经路改至木许乡大桥，消除安全隐患，推动三个组的经济发展。
</t>
    </r>
  </si>
  <si>
    <t>3.水利类</t>
  </si>
  <si>
    <t>芒康县农村分散供水提升工程</t>
  </si>
  <si>
    <t>芒康县措瓦乡仲日村，日许村，朱巴龙乡巴龙村、嘎托镇巴拉村、宗西乡达拉村、宗西村，徐中乡哈扎村，帮达乡毛尼村、金珠村、加尼顶村、然堆村等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</si>
  <si>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新建水井6座及配套设施，改造取水口2处，供水管道19km，10方蓄水池8座，水质集中处理设备4套，设备房4间，消毒设备9套。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因芒康县部分自然村居住分散，近几年实施的农村供水工程未能覆盖分散的住户，至今未解决农村供水。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根据近几年实施的农村供水工程运行情况，芒康县已积累很多成果的经验，可通过在附近打井等措施解决分散人口的供水，降低工程建设成本。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该项目建设期间，当地群众可通过参与工程建设获得劳务报酬，预计为本地38人增收，预计增收66万元。</t>
    </r>
  </si>
  <si>
    <t>芒康县水利局</t>
  </si>
  <si>
    <t>芒康县如美镇拉乌村农村供水规范化建设项目</t>
  </si>
  <si>
    <t>芒康县如美镇拉乌村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</si>
  <si>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取水口2座，改造取水口2处，供水管道11.2km，50方蓄水池2座，水质集中处理设备3套，设备房3间，消毒设备6套。防冻取水桩50套，水表井80套。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因我部分自然村居住分散，近几年实施的农村供水工程未能覆盖分散的住户，至今未解决农村供水。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根据近几年实施的农村供水工程运行情况，芒康县已积累很多成果的经验，可通过在附近打井等措施解决分散人口的供水，降低工程建设成本。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该项目建设期间，当地群众可通过参与工程建设获得劳务报酬，预计为本地38人增收，预计增收66万元。</t>
    </r>
  </si>
  <si>
    <t>芒康县莽岭乡防洪堤工程</t>
  </si>
  <si>
    <t>莽岭乡上莽岭村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</si>
  <si>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分段综合治理河道2.4km，新建防洪堤4.17km，堤型结构为40cm厚混凝土护坡，堤高2.8米。基础为1.2米高，1米宽埋石混凝土结构，防洪标准10年一遇，保护耕地3500亩，保护人口1020人。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经现场调查，当地建筑材料可满足防洪堤修建。
必要性：受近年汛期洪水影响，当地农田经常被冲毁，已影响当地农牧民正常生产生活。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 xml:space="preserve">芒康县莽岭乡上莽岭村村民委员会负责工程后期运行管理。
资产确权：工程竣工验收后，签订《移交证书》，工程移交至芒康县莽岭乡上莽岭村村民委员会。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该项目建设期间，当地群众可通过参与工程建设获得劳务报酬，预计为本地55人增收，预计增收163万元。</t>
    </r>
  </si>
  <si>
    <t>芒康县嘎托镇火拉村小型农村供水规范化建设项目</t>
  </si>
  <si>
    <t>嘎托镇火拉村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</si>
  <si>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取水口5座，10立方蓄水池2座、20立方蓄水池1座，30立方蓄水池2座，铺设供水管道27km，防冻取水桩90套。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通过新建新水源，铺设管道等配套设施，可有效解决火拉村供水困难问题。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受气候影响，火拉村部分组因水源水量逐年减少，无法满足正常供水水量需求。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 xml:space="preserve">芒康县嘎托镇火拉村村民委员会负责工程后期运行管理。
资产确权：工程竣工验收后，签订《移交证书》，工程移交至芒康县嘎托镇火拉村村民委员会。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该项目建设期间，当地群众可通过参与工程建设获得劳务报酬，预计为本地38人增收，预计增收62万元。</t>
    </r>
  </si>
  <si>
    <t>芒康县徐中乡尼玛莎村查理组水渠维修项目</t>
  </si>
  <si>
    <t>徐中乡尼玛莎村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</si>
  <si>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 xml:space="preserve">维修取水口1座，主干渠1750米，支渠1500米，分水口38座。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本工程的实施，可有限解决尼玛莎村查理组550亩耕地灌溉用水，粮食产量可得到较大提高；
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 xml:space="preserve">经现场调查，尼玛莎村查理灌溉水源水量充足，现场施工条件成熟，施工难度不大。
</t>
    </r>
    <r>
      <rPr>
        <b/>
        <sz val="14"/>
        <rFont val="宋体"/>
        <charset val="134"/>
      </rPr>
      <t>参与群众受益人：</t>
    </r>
    <r>
      <rPr>
        <sz val="14"/>
        <rFont val="宋体"/>
        <charset val="134"/>
      </rPr>
      <t>该项目建设期间，当地群众可通过参与工程建设获得劳务报酬，预计为本地46人增收，预计增收55万元。</t>
    </r>
  </si>
  <si>
    <t>芒康县朱巴龙乡草地贡村农田灌溉和饮水提升项目</t>
  </si>
  <si>
    <t>芒康县朱巴龙草地贡村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</si>
  <si>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改造dn90PE供水管网20km，新增dn160PE灌溉管网15.5km，500方蓄水池1座，集中水质净化设备及设备房2间，入户防冻取水桩121套，水表井121个。</t>
    </r>
    <r>
      <rPr>
        <b/>
        <sz val="14"/>
        <rFont val="宋体"/>
        <charset val="134"/>
      </rPr>
      <t xml:space="preserve">
可行性：</t>
    </r>
    <r>
      <rPr>
        <sz val="14"/>
        <rFont val="宋体"/>
        <charset val="134"/>
      </rPr>
      <t xml:space="preserve">通过实施本项目，提高供水质量，提高群众粮食产量，促进农牧民增收。
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 xml:space="preserve">有效解决群众农田灌溉用水及高效节水等解决生活饮用水民生问题。
</t>
    </r>
    <r>
      <rPr>
        <b/>
        <sz val="14"/>
        <rFont val="宋体"/>
        <charset val="134"/>
      </rPr>
      <t>运营主体：</t>
    </r>
    <r>
      <rPr>
        <sz val="14"/>
        <rFont val="宋体"/>
        <charset val="134"/>
      </rPr>
      <t xml:space="preserve">芒康县朱巴龙乡草地贡村村民委员会负责工程后期运行管理。
</t>
    </r>
    <r>
      <rPr>
        <b/>
        <sz val="14"/>
        <rFont val="宋体"/>
        <charset val="134"/>
      </rPr>
      <t>资产确权：</t>
    </r>
    <r>
      <rPr>
        <sz val="14"/>
        <rFont val="宋体"/>
        <charset val="134"/>
      </rPr>
      <t>工程竣工验收后，签订《移交证书》，工程移交至芒康县朱巴龙乡草地贡村村民委员会。</t>
    </r>
  </si>
  <si>
    <t>芒康县木许乡木许村农村供水规范化建设项目</t>
  </si>
  <si>
    <t>芒康县木许乡木许村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</si>
  <si>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新建截潜流取水口1座，铺设DN160PE管道4.8km，200方蓄水池1座，配套200方/天净化和消毒设备1套，设备房2间，水表135个。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通过实地调查，木许乡有充足水源，且拟建水源水质检测达标。
必要性：木许乡供水现状在水渠内取水，水质存在季节性浑浊，未配套水厂，且枯水期水质检测有矿物质超标。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 xml:space="preserve">芒康县朱巴龙乡草地贡村村民委员会负责工程后期运行管理。
</t>
    </r>
    <r>
      <rPr>
        <b/>
        <sz val="14"/>
        <rFont val="宋体"/>
        <charset val="134"/>
        <scheme val="minor"/>
      </rPr>
      <t>资产确权：</t>
    </r>
    <r>
      <rPr>
        <sz val="14"/>
        <rFont val="宋体"/>
        <charset val="134"/>
        <scheme val="minor"/>
      </rPr>
      <t>工程竣工验收后，签订《移交证书》，工程移交至芒康县朱巴龙乡草地贡村村民委员会。</t>
    </r>
  </si>
  <si>
    <t>芒康县农村集中供水水质提升项目</t>
  </si>
  <si>
    <t>纳西乡加达村、上盐井村，帮达乡帮达村，加尼顶村，徐中乡徐中村，嘎托镇巴拉村，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</si>
  <si>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新建水井5座及配套设施，改造取水口4处，供水管道22km，20方蓄水池2座，30方蓄水池2座,50方蓄水池4座，水质集中处理设备9套，设备房9间，光伏发电系统9套，水表井650套。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通过2025年水质巡检，我县部分农村供水点出现季节性水质不达标，主要是菌类、浑浊度、重金属等超标，需对部分工程点更换水源或增加净化、消毒设施。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根据近年我县实施的类似项目，已取得较好成果，可逐步在全县推广，陆续实现农村供水标准化建设。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 xml:space="preserve">该项目建设期间，当地群众可通过参与工程建设获得劳务报酬，预计为本地78人增收，预计增收102万元。
</t>
    </r>
    <r>
      <rPr>
        <b/>
        <sz val="14"/>
        <rFont val="宋体"/>
        <charset val="134"/>
        <scheme val="minor"/>
      </rPr>
      <t>资产确权：</t>
    </r>
    <r>
      <rPr>
        <sz val="14"/>
        <rFont val="宋体"/>
        <charset val="134"/>
        <scheme val="minor"/>
      </rPr>
      <t>工程竣工验收后，签订《移交证书》，工程移交至各受益村村民委员会。</t>
    </r>
  </si>
  <si>
    <t>昌都市日布曲芒康县城段防洪堤工程</t>
  </si>
  <si>
    <t>芒康县嘎托镇嘎托村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</si>
  <si>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治理长度2858.53米，新建堤防5189.1米。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通过实施本项目，提高日布曲沿线耕地和群众的防灾减灾能力。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日布曲下游段经常防渗洪灾，项目建成后可有效保护耕地1250亩，保护人口450人。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 xml:space="preserve">芒康县嘎托镇嘎托村村民委员会负责工程后期运行管理。
</t>
    </r>
    <r>
      <rPr>
        <b/>
        <sz val="14"/>
        <rFont val="宋体"/>
        <charset val="134"/>
        <scheme val="minor"/>
      </rPr>
      <t>资产确权：</t>
    </r>
    <r>
      <rPr>
        <sz val="14"/>
        <rFont val="宋体"/>
        <charset val="134"/>
        <scheme val="minor"/>
      </rPr>
      <t>工程竣工验收后，签订《移交证书》，工程移交至芒康县嘎托镇嘎托村村民委员会。</t>
    </r>
  </si>
  <si>
    <t>芒康县2026年农村集中供水标准化建设项目</t>
  </si>
  <si>
    <t>全县各乡（镇)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</si>
  <si>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新建水井3座及配套设施，改造取水口12处，供水管道42km，10方蓄水池2座，20方蓄水池4座，30方蓄水池2座,50方蓄水池2座，水质集中处理设备12套，设备房12间，防冻取水桩205个，水表井600个。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根据现场调查情况，拟建各农村供水工程点的水源满足需求，亦可在村庄附近打造水井解决供水。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根据2025年度水质检测，我县部分农村供水工程水质存在浑浊度、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该项目建设期间，当地群众可通过参与工程建设获得劳务报酬，预计为本地78人增收，预计增收102万元。</t>
    </r>
  </si>
  <si>
    <t>芒康县曲登乡防洪堤工程</t>
  </si>
  <si>
    <t>芒康县曲登乡曲登村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</si>
  <si>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新建5级提防，10年一遇防洪堤0.8km。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2024年7月11日，曲登乡突降暴雨引发山洪，冲毁河道400余米和2个农桥，多处房屋基础受损，造成一定影响，该项目实施迫在眉睫。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拟建防洪堤未占用耕地和林草地，项目所在地地材满足建设要求，通过修建提防，对河道沿线房屋和商品得到保护。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该项目建设期间，当地群众可通过参与工程建设获得劳务报酬，预计为本地29人增收，预计增收41万元。</t>
    </r>
  </si>
  <si>
    <t>芒康县曲登乡小型农村供水规范化建设项目</t>
  </si>
  <si>
    <t>芒康县曲登乡曲登村、邓巴村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</si>
  <si>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新建和改造取水口4座及，供水管道21km，10方蓄水池2座，水质集中处理设备2套，设备房2间，消毒设备3套，防冻取水桩75套。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因曲登乡登巴村部分自然村位于高海拔区域，冬季供水条件较差；曲登村部分自然村供水设施老化等原因，需对曲登乡小型农村供水工程进行规范化建设，提供项目后期管理能力等。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根据近几年实施的农村供水工程运行情况，芒康县已积累很多成果的经验，冬季供水，供水工程建设已取得较好成效。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该项目建设期间，当地群众可通过参与工程建设获得劳务报酬，预计为本地32人增收，预计增收32万元。</t>
    </r>
  </si>
  <si>
    <t>芒康县曲登乡邓巴村沙比组山洪沟防治工程</t>
  </si>
  <si>
    <t>芒康县曲登乡邓巴村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</si>
  <si>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治理长度3.2km，新建堤防2.3km。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通过实施本项目，提邓巴村沙比组耕地和群众的防灾减灾能力。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2024年9月、2025年8月登巴村沙比组连续发生山洪灾害，水毁耕地400余亩，房屋2间，公路1.1km，沙比组山洪灾害治理已迫在眉睫。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 xml:space="preserve">该项目建设期间，当地群众可通过参与工程建设获得劳务报酬，预计为本地65人增收，预计增收74万元。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>芒康县曲登乡邓巴村村民委员会负责工程后期运行管理。</t>
    </r>
  </si>
  <si>
    <t>芒康县曲登乡乡政府片区山洪沟防治工程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</si>
  <si>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治理长度0.8km，新建堤防1.5km。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通过实施本项目，提高曲登乡乡政府沿线耕地和群众的防灾减灾能力。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2024年9月曲登乡突发山洪，严重威胁乡政府、学校及周边群众生命财产安全，曲登乡乡政府周边山洪灾害治理已迫在眉睫。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 xml:space="preserve">该项目建设期间，当地群众可通过参与工程建设获得劳务报酬，预计为本地32人增收，预计增收38万元。
</t>
    </r>
    <r>
      <rPr>
        <b/>
        <sz val="14"/>
        <rFont val="宋体"/>
        <charset val="134"/>
        <scheme val="minor"/>
      </rPr>
      <t>运营主体：</t>
    </r>
    <r>
      <rPr>
        <sz val="14"/>
        <rFont val="宋体"/>
        <charset val="134"/>
        <scheme val="minor"/>
      </rPr>
      <t>芒康县曲登乡曲登村民委员会负责工程后期运行管理。</t>
    </r>
  </si>
  <si>
    <t>芒康县朱巴龙乡松瓦村农村供水规范化建设项目</t>
  </si>
  <si>
    <t>芒康县朱巴龙乡松瓦村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</si>
  <si>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新建和改造取水口2座，供水管道9.5km，水质集中处理设备2套，设备房2间，消毒设备2套，防冻取水桩20套，水表68套。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因前期松瓦村交通条件较差，原供水工程施工难度大，导致建设标准较低，松瓦村经常出现临时供水问题，供水保证率较低。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通过几年发展，松瓦村已通农村公路，松瓦村农村供水规范化建设成本可控制在规划成本内。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该项目建设期间，当地群众可通过参与工程建设获得劳务报酬，预计为本地32人增收，预计增收31万元。</t>
    </r>
  </si>
  <si>
    <t>芒康县昂多乡吉措村安置点农村供水规范化建设项目</t>
  </si>
  <si>
    <t>芒康县昂多乡吉措村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</si>
  <si>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改造供水管道4.5km，防冻取水桩139套，水表139套。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因昂多乡吉措村位于高海拔区域，原工程未配套防冻取水桩，导致冬季供水保障率较低题，当地群众只能在附近集中供水水井取水，冬季取水方便程度较低。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通过近几年芒康县在高海拔地区冬季供水取得的成效，冬季供水建设方案可行。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该项目建设期间，当地群众可通过参与工程建设获得劳务报酬，预计为本地22人增收，预计增收25万元。</t>
    </r>
  </si>
  <si>
    <t>芒康县嘎托镇巴拉村安置点农村供水规范化建设项目</t>
  </si>
  <si>
    <t>芒康县嘎托镇巴拉村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</si>
  <si>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新建水井1口及配套设施，11kW光伏泵站一座，改造供水管道3.5km，防冻取水桩45套，设备房1间，消毒设备1套，水表45套，供水信息化系统1套。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因县嘎托镇巴拉村安置点，原供水工程水源干枯，导致目前未通自来水，当地群众只能在附近手压井取水，生活便利条件较低。。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通过近几年芒康县在高海拔地区冬季供水取得的成效，水井+光伏泵站提水模式的冬季供水建设方案可行。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该项目建设期间，当地群众可通过参与工程建设获得劳务报酬，预计为本地15人增收，预计增收10万元。</t>
    </r>
  </si>
  <si>
    <t>昌都市芒康县帮达乡然堆村山洪灾害防治工程</t>
  </si>
  <si>
    <t>芒康县帮达乡然堆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</si>
  <si>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山洪灾害治理2条，总长5.9公里。
</t>
    </r>
    <r>
      <rPr>
        <b/>
        <sz val="14"/>
        <rFont val="宋体"/>
        <charset val="134"/>
        <scheme val="minor"/>
      </rPr>
      <t>必要性：</t>
    </r>
    <r>
      <rPr>
        <sz val="14"/>
        <rFont val="宋体"/>
        <charset val="134"/>
        <scheme val="minor"/>
      </rPr>
      <t xml:space="preserve">然堆村近年来受山洪灾害影响较大，经常冲毁当地耕地。
</t>
    </r>
    <r>
      <rPr>
        <b/>
        <sz val="14"/>
        <rFont val="宋体"/>
        <charset val="134"/>
        <scheme val="minor"/>
      </rPr>
      <t>可行性：</t>
    </r>
    <r>
      <rPr>
        <sz val="14"/>
        <rFont val="宋体"/>
        <charset val="134"/>
        <scheme val="minor"/>
      </rPr>
      <t xml:space="preserve">通过治理然堆村山洪沟，及时修建挡墙，可有效解决耕地被冲毁，提高粮食产量。
</t>
    </r>
    <r>
      <rPr>
        <b/>
        <sz val="14"/>
        <rFont val="宋体"/>
        <charset val="134"/>
        <scheme val="minor"/>
      </rPr>
      <t>参与群众受益人：</t>
    </r>
    <r>
      <rPr>
        <sz val="14"/>
        <rFont val="宋体"/>
        <charset val="134"/>
        <scheme val="minor"/>
      </rPr>
      <t>该项目建设期间，当地群众可通过参与工程建设获得劳务报酬，预计为本地75人增收，预计增收82万元。</t>
    </r>
  </si>
  <si>
    <t>4.其他类</t>
  </si>
  <si>
    <t>芒康县动物防疫体系建设项目</t>
  </si>
  <si>
    <t>嘎托镇</t>
  </si>
  <si>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>建设一座日处理2吨的病死动物无害化处理厂。包括主体处理区设施（预处理区、处理车间、产物存储区），配套消毒防疫、冷库、运输车辆、水电等。</t>
    </r>
    <r>
      <rPr>
        <b/>
        <sz val="14"/>
        <rFont val="宋体"/>
        <charset val="134"/>
        <scheme val="minor"/>
      </rPr>
      <t>必要性、可行性：</t>
    </r>
    <r>
      <rPr>
        <sz val="14"/>
        <rFont val="宋体"/>
        <charset val="134"/>
        <scheme val="minor"/>
      </rPr>
      <t>芒康县作为农牧大县，2024年猪存栏量6万头，牛存栏量23.8万头，羊存栏量16万只。</t>
    </r>
  </si>
  <si>
    <t>（三）宜居宜业和美村庄类</t>
  </si>
  <si>
    <t>芒康县宗西乡达拉村高原和美村庄建设项目</t>
  </si>
  <si>
    <t>达拉村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</si>
  <si>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 xml:space="preserve">该村庄现状条件人居环境差，基础设施缺乏，民居建筑及配套设施破旧，通组道路、入户道路缺乏硬化，部分村组饮水系统久失修，供水匮乏；基础配套设施亟待完善。现需新建旱厕1座；新建通组路硬化46255平方米，通组道路宽度4m，入户道路硬化12626平方米，入户路宽2.5m；道路盖板涵、波纹管涵等附属配套；新建取水口蓄水池一座，管线500米；垃圾收集点12个；太阳能路灯30盏，提升风貌改造172户（以奖代补形式农户自行实施）。
</t>
    </r>
    <r>
      <rPr>
        <b/>
        <sz val="14"/>
        <rFont val="宋体"/>
        <charset val="134"/>
      </rPr>
      <t>2、必要性:</t>
    </r>
    <r>
      <rPr>
        <sz val="14"/>
        <rFont val="宋体"/>
        <charset val="134"/>
      </rPr>
      <t xml:space="preserve"> 芒康县宗西乡达拉村位于芒康县东北部。该村主要聚居点平均海拔约3900米。该村有172户，人口1583人。</t>
    </r>
    <r>
      <rPr>
        <b/>
        <sz val="14"/>
        <rFont val="宋体"/>
        <charset val="134"/>
      </rPr>
      <t>3、可行性</t>
    </r>
    <r>
      <rPr>
        <sz val="14"/>
        <rFont val="宋体"/>
        <charset val="134"/>
      </rPr>
      <t>：该项目有利于完善乡村基础设施，促进芒康县宜居宜业和美村庄建设，根据实地调研情况反馈，乡、村各级领导班子及村民对于项目的建设愿望极为强烈，村民迫切期待基础民生设施提升，期望更为便利和完善的生活条件，当前项目实施的基础条件和施工条件都具备。</t>
    </r>
    <r>
      <rPr>
        <b/>
        <sz val="14"/>
        <rFont val="宋体"/>
        <charset val="134"/>
      </rPr>
      <t>4、管护机制</t>
    </r>
    <r>
      <rPr>
        <sz val="14"/>
        <rFont val="宋体"/>
        <charset val="134"/>
      </rPr>
      <t>：项目建成后实施分级管理制度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。</t>
    </r>
    <r>
      <rPr>
        <b/>
        <sz val="14"/>
        <rFont val="宋体"/>
        <charset val="134"/>
      </rPr>
      <t>5、管护主体：</t>
    </r>
    <r>
      <rPr>
        <sz val="14"/>
        <rFont val="宋体"/>
        <charset val="134"/>
      </rPr>
      <t>宗西乡达拉村村委会；6、资产确权：芒康县宗西乡达拉村。</t>
    </r>
  </si>
  <si>
    <t>芒康县农业农村与科学技术局</t>
  </si>
  <si>
    <t>芒康县措瓦乡日许村高原和美村庄建设项目</t>
  </si>
  <si>
    <t>日许村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</si>
  <si>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村庄现状条件人居环境差，基础设施缺乏，配套设施破旧，通组道路、入户道路缺乏硬化，部分村组居民饮用水匮乏，基础配套设施亟待完善。现需新建通组路硬化66582平方米，通组道路宽度4m、盖板涵、波纹管涵等附属配套；过村组硬化道路面积6370平方米；小桥梁两座；太阳能路灯30盏；取水口一座、生活水箱4个、打井3处及相应供水配套设施；给配水管3300米；重力式挡墙30米，铅丝笼挡墙314米，提升风貌改造293户（以奖代补形式农户自行实施）。</t>
    </r>
    <r>
      <rPr>
        <b/>
        <sz val="14"/>
        <rFont val="宋体"/>
        <charset val="134"/>
      </rPr>
      <t>2、必要性:</t>
    </r>
    <r>
      <rPr>
        <sz val="14"/>
        <rFont val="宋体"/>
        <charset val="134"/>
      </rPr>
      <t xml:space="preserve"> 芒康县措瓦乡日许村位于芒康县西北部，毗邻察雅县。察芒公路贯通日许村，该村主要聚居点平均海拔约3800米。该村有293户，人口2393人。</t>
    </r>
    <r>
      <rPr>
        <b/>
        <sz val="14"/>
        <rFont val="宋体"/>
        <charset val="134"/>
      </rPr>
      <t>3、可行性：</t>
    </r>
    <r>
      <rPr>
        <sz val="14"/>
        <rFont val="宋体"/>
        <charset val="134"/>
      </rPr>
      <t>该项目有利于完善乡村基础设施，促进芒康县宜居宜业和美村庄建设，根据实地调研情况反馈，乡、村各级领导班子及村民对于项目的建设愿望极为强烈，村民迫切期待基础民生设施提升，期望更为便利和完善的生活条件，当前项目实施的基础条件和施工条件都具备。</t>
    </r>
    <r>
      <rPr>
        <b/>
        <sz val="14"/>
        <rFont val="宋体"/>
        <charset val="134"/>
      </rPr>
      <t>4、管理机制：</t>
    </r>
    <r>
      <rPr>
        <sz val="14"/>
        <rFont val="宋体"/>
        <charset val="134"/>
      </rPr>
      <t>项目建成后实施分级管理制度。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。</t>
    </r>
    <r>
      <rPr>
        <b/>
        <sz val="14"/>
        <rFont val="宋体"/>
        <charset val="134"/>
      </rPr>
      <t>5、管护主体</t>
    </r>
    <r>
      <rPr>
        <sz val="14"/>
        <rFont val="宋体"/>
        <charset val="134"/>
      </rPr>
      <t>：措瓦乡日许村村委会；</t>
    </r>
    <r>
      <rPr>
        <b/>
        <sz val="14"/>
        <rFont val="宋体"/>
        <charset val="134"/>
      </rPr>
      <t>6、资产确权</t>
    </r>
    <r>
      <rPr>
        <sz val="14"/>
        <rFont val="宋体"/>
        <charset val="134"/>
      </rPr>
      <t>：芒康县措瓦乡日许村。</t>
    </r>
  </si>
  <si>
    <t>芒康县帮达乡然堆村高原和美村庄建设项目</t>
  </si>
  <si>
    <t>然堆村</t>
  </si>
  <si>
    <r>
      <rPr>
        <b/>
        <sz val="14"/>
        <rFont val="宋体"/>
        <charset val="134"/>
      </rPr>
      <t>1、建设内容</t>
    </r>
    <r>
      <rPr>
        <sz val="14"/>
        <rFont val="宋体"/>
        <charset val="134"/>
      </rPr>
      <t>：该村庄现状人居环境条件差，基础设施缺乏，民居建筑及配套设施破旧，通组道路、入户道路缺乏硬化，部分村组通行道路跨河交通不便，部分村组过河桥梁缺失，通行不便；基础配套设施亟待完善。现需新建旱厕1座；新建通组路、入户路硬化17116平方米，通组道路宽度3.5m，入户道路2.5m；道路盖板涵、波纹管涵等附属配套；新建烂砂坎一座；新建小桥梁一座；垃圾收集点12个；太阳能路灯30盏；铅丝笼挡墙约400米。提升风貌改造228户（以奖代补形式农户自行实施）。</t>
    </r>
    <r>
      <rPr>
        <b/>
        <sz val="14"/>
        <rFont val="宋体"/>
        <charset val="134"/>
      </rPr>
      <t xml:space="preserve">2、必要性: </t>
    </r>
    <r>
      <rPr>
        <sz val="14"/>
        <rFont val="宋体"/>
        <charset val="134"/>
      </rPr>
      <t>芒康县帮达乡然堆村位于芒康县南部。该村主要聚居点平均海拔约3800米。该村有228户，人口1420人。</t>
    </r>
    <r>
      <rPr>
        <b/>
        <sz val="14"/>
        <rFont val="宋体"/>
        <charset val="134"/>
      </rPr>
      <t>3、可行性：</t>
    </r>
    <r>
      <rPr>
        <sz val="14"/>
        <rFont val="宋体"/>
        <charset val="134"/>
      </rPr>
      <t>该项目有利于完善乡村基础设施，村民迫切期待基础民生设施提升，期望更为便利和完善的生活条件，当前项目实施的基础条件和施工条件都具备</t>
    </r>
    <r>
      <rPr>
        <b/>
        <sz val="14"/>
        <rFont val="宋体"/>
        <charset val="134"/>
      </rPr>
      <t>。4、管护机制</t>
    </r>
    <r>
      <rPr>
        <sz val="14"/>
        <rFont val="宋体"/>
        <charset val="134"/>
      </rPr>
      <t>：项目建成后实施分级管理制度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</t>
    </r>
    <r>
      <rPr>
        <b/>
        <sz val="14"/>
        <rFont val="宋体"/>
        <charset val="134"/>
      </rPr>
      <t>。5、管护主体</t>
    </r>
    <r>
      <rPr>
        <sz val="14"/>
        <rFont val="宋体"/>
        <charset val="134"/>
      </rPr>
      <t>：帮达乡然堆村村委会；6、资产确权：芒康县帮达乡然堆村。</t>
    </r>
  </si>
  <si>
    <t>芒康县莽岭乡上莽岭村高原和美村庄建设项目</t>
  </si>
  <si>
    <t>上莽岭村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</si>
  <si>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该村庄现状条件人居环境差，基础设施缺乏，民居建筑及配套设施破旧，通组道路、入户道路缺乏硬化，部分村组居民饮用水系统年久失修，部分村组过河桥梁缺失，通行不便；基础配套设施亟待完善。现需新建旱厕3座；新建通组路硬化40855平方米，通组道路宽度4m以及盖板涵、波纹管涵等附属配套；新建小桥梁4座；垃圾收集点7个；太阳能路灯30盏；给水管道修复50管2000米，63管2000米；重力式挡墙220米，铅丝笼挡墙330米。提升风貌改造263户（以奖代补形式农户自行实施）</t>
    </r>
    <r>
      <rPr>
        <b/>
        <sz val="14"/>
        <rFont val="宋体"/>
        <charset val="134"/>
      </rPr>
      <t>2、必要性</t>
    </r>
    <r>
      <rPr>
        <sz val="14"/>
        <rFont val="宋体"/>
        <charset val="134"/>
      </rPr>
      <t>: 芒康县莽岭乡上莽岭村位于芒康县东南部。该村主要聚居点平均海拔约3650米。该村有292户，人口2600人。</t>
    </r>
    <r>
      <rPr>
        <b/>
        <sz val="14"/>
        <rFont val="宋体"/>
        <charset val="134"/>
      </rPr>
      <t>3、可行性</t>
    </r>
    <r>
      <rPr>
        <sz val="14"/>
        <rFont val="宋体"/>
        <charset val="134"/>
      </rPr>
      <t>：该项目有利于完善乡村基础设施，促进芒康县宜居宜业和美村庄建设，根据实地调研情况反馈，乡、村各级领导班子及村民对于项目的建设愿望极为强烈，村民迫切期待基础民生设施提升，期望更为便利和完善的生活条件，当前项目实施的基础条件和施工条件都具备。</t>
    </r>
    <r>
      <rPr>
        <b/>
        <sz val="14"/>
        <rFont val="宋体"/>
        <charset val="134"/>
      </rPr>
      <t>4、管护机制：</t>
    </r>
    <r>
      <rPr>
        <sz val="14"/>
        <rFont val="宋体"/>
        <charset val="134"/>
      </rPr>
      <t>项目建成后实施分级管理制度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。</t>
    </r>
    <r>
      <rPr>
        <b/>
        <sz val="14"/>
        <rFont val="宋体"/>
        <charset val="134"/>
      </rPr>
      <t>5、管护主体：</t>
    </r>
    <r>
      <rPr>
        <sz val="14"/>
        <rFont val="宋体"/>
        <charset val="134"/>
      </rPr>
      <t>莽岭乡上莽岭村村委会；6、资产确权：芒康县莽岭乡上莽岭村。</t>
    </r>
  </si>
  <si>
    <t>（四）人居环境整治类</t>
  </si>
  <si>
    <t>芒康县嘎托镇嘎托村人居环境整治项目</t>
  </si>
  <si>
    <t>嘎托村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</si>
  <si>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该村庄现状条件人居环境较差，基础设施缺乏，通组道路、入户道路缺乏硬化，部分村组居民饮用水匮乏，基础配套设施亟待完善。现需改造道路6.859公里，硬化10条通组路3.587公里，29条入户路10459.05平方米，盖板涵21米/4道，圆管涵188米/32道，太阳能路灯30盏；加筋滨格挡墙535米、路堑墙158米、路肩墙1370米、C20河堤挡墙160米、C20排洪沟挡墙300米；给水管道8.877公里;沉淀池2座；取水口2个；小桥1-10米1座</t>
    </r>
    <r>
      <rPr>
        <b/>
        <sz val="14"/>
        <rFont val="宋体"/>
        <charset val="134"/>
      </rPr>
      <t>。2、可行性：</t>
    </r>
    <r>
      <rPr>
        <sz val="14"/>
        <rFont val="宋体"/>
        <charset val="134"/>
      </rPr>
      <t>本项目通过对完善基础配套设施，村庄人居环境提升、村内环境提升、增设公共服务等措施，能够提升村民居住环境，改善供水条件，满足大众生活需求和生出行需求，带动农村面貌全面提。</t>
    </r>
    <r>
      <rPr>
        <b/>
        <sz val="14"/>
        <rFont val="宋体"/>
        <charset val="134"/>
      </rPr>
      <t>3、必要性：</t>
    </r>
    <r>
      <rPr>
        <sz val="14"/>
        <rFont val="宋体"/>
        <charset val="134"/>
      </rPr>
      <t xml:space="preserve">芒康县嘎托镇嘎托村位于，位于芒康县中部，县城所在地，主要聚居点平均海拔约3800米。该村有372户，人口2963人。 </t>
    </r>
    <r>
      <rPr>
        <b/>
        <sz val="14"/>
        <rFont val="宋体"/>
        <charset val="134"/>
      </rPr>
      <t>4、管理机制：</t>
    </r>
    <r>
      <rPr>
        <sz val="14"/>
        <rFont val="宋体"/>
        <charset val="134"/>
      </rPr>
      <t>项目建成后实施分级管理制度。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；</t>
    </r>
    <r>
      <rPr>
        <b/>
        <sz val="14"/>
        <rFont val="宋体"/>
        <charset val="134"/>
      </rPr>
      <t>5、管护主体</t>
    </r>
    <r>
      <rPr>
        <sz val="14"/>
        <rFont val="宋体"/>
        <charset val="134"/>
      </rPr>
      <t>：嘎托镇嘎托村村委会</t>
    </r>
    <r>
      <rPr>
        <b/>
        <sz val="14"/>
        <rFont val="宋体"/>
        <charset val="134"/>
      </rPr>
      <t>。6、资产确权</t>
    </r>
    <r>
      <rPr>
        <sz val="14"/>
        <rFont val="宋体"/>
        <charset val="134"/>
      </rPr>
      <t>：芒康县嘎托镇嘎托村。</t>
    </r>
  </si>
  <si>
    <t>芒康县如美镇竹卡村人居环境整治项目</t>
  </si>
  <si>
    <t>竹卡村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</si>
  <si>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该村庄现状需要提升农村人居环境整治、遇到雨水天气，入户道路极为难走。现需改造道路11.306公里，硬化4条通组路5.721公里，33条入户路24255.92平方米，盖板涵44米/7道，圆管涵404米/57道 ； 蓄水池5立方1座，φ10cm给水管道2200m；背水台5个 。</t>
    </r>
    <r>
      <rPr>
        <b/>
        <sz val="14"/>
        <rFont val="宋体"/>
        <charset val="134"/>
      </rPr>
      <t>2、必要性：</t>
    </r>
    <r>
      <rPr>
        <sz val="14"/>
        <rFont val="宋体"/>
        <charset val="134"/>
      </rPr>
      <t>芒康县如美镇竹卡村位于318国道旁边，需要提升农村人居环境整治、遇到雨水天气，入户道路极为难走。人居环境的改善可以提高农民的居住舒适度和生活质量，本项目的建设将通过对村内基础设施的改造提升，从而改善如美镇竹卡村容村貌，提升乡村文明建设程度。</t>
    </r>
    <r>
      <rPr>
        <b/>
        <sz val="14"/>
        <rFont val="宋体"/>
        <charset val="134"/>
      </rPr>
      <t>3、可行性：</t>
    </r>
    <r>
      <rPr>
        <sz val="14"/>
        <rFont val="宋体"/>
        <charset val="134"/>
      </rPr>
      <t>通过此次建设人居环境整治项目，不仅改善村庄人居环境，而且改善群众思想观念。通过补短板基础设施、提供更好生活条件。通过现场与乡政府、村委会以及百姓沟通了解，一致表示对本项目的建设需求非常渴望，本项目的实施覆盖美镇竹卡村全村，将对该村入户道路、庭院经济、院内硬化、室内电线改造、垃圾收集及处理等。房前屋后的树木种植等进行改造。</t>
    </r>
    <r>
      <rPr>
        <b/>
        <sz val="14"/>
        <rFont val="宋体"/>
        <charset val="134"/>
      </rPr>
      <t>4、管护机制：</t>
    </r>
    <r>
      <rPr>
        <sz val="14"/>
        <rFont val="宋体"/>
        <charset val="134"/>
      </rPr>
      <t>项目建成后实施分级管理制度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。</t>
    </r>
    <r>
      <rPr>
        <b/>
        <sz val="14"/>
        <rFont val="宋体"/>
        <charset val="134"/>
      </rPr>
      <t>5、管护主体：</t>
    </r>
    <r>
      <rPr>
        <sz val="14"/>
        <rFont val="宋体"/>
        <charset val="134"/>
      </rPr>
      <t>如美镇竹卡村；6、资产确权：芒康县如美镇竹卡村。</t>
    </r>
  </si>
  <si>
    <t>芒康县木许乡阿东村人居环境整治项目</t>
  </si>
  <si>
    <t>阿东村</t>
  </si>
  <si>
    <r>
      <rPr>
        <b/>
        <sz val="14"/>
        <rFont val="宋体"/>
        <charset val="134"/>
      </rPr>
      <t>1、建设内容：</t>
    </r>
    <r>
      <rPr>
        <sz val="14"/>
        <rFont val="宋体"/>
        <charset val="134"/>
      </rPr>
      <t>该村庄现状条件人居环境差，基础设施缺乏，通组道路、入户道路缺乏硬化，基础配套设施亟待完善。现需通组路提升改造1.29公里；入户道路提升改造20800.6㎡；M10浆砌片石挡墙307立方米，盖板涵23米/4道，圆管涵348米/58道；路灯30套。</t>
    </r>
    <r>
      <rPr>
        <b/>
        <sz val="14"/>
        <rFont val="宋体"/>
        <charset val="134"/>
      </rPr>
      <t>2、必要性：</t>
    </r>
    <r>
      <rPr>
        <sz val="14"/>
        <rFont val="宋体"/>
        <charset val="134"/>
      </rPr>
      <t>该村主要聚居点阿东村平均海拔约2300米。本此实施对象阿东村尼龙组、重美组、重堆组共有51户人口290人。</t>
    </r>
    <r>
      <rPr>
        <b/>
        <sz val="14"/>
        <rFont val="宋体"/>
        <charset val="134"/>
      </rPr>
      <t>3、可行性：</t>
    </r>
    <r>
      <rPr>
        <sz val="14"/>
        <rFont val="宋体"/>
        <charset val="134"/>
      </rPr>
      <t>通过此次建设人居环境整治项目，不仅改善村庄人居环境。通过补短板基础设施、提供更好生活条件。通过现场与乡政府、村委会以及百姓沟通了解，一致表示对本项目的建设需求非常渴望。</t>
    </r>
    <r>
      <rPr>
        <b/>
        <sz val="14"/>
        <rFont val="宋体"/>
        <charset val="134"/>
      </rPr>
      <t>4、管护机制：</t>
    </r>
    <r>
      <rPr>
        <sz val="14"/>
        <rFont val="宋体"/>
        <charset val="134"/>
      </rPr>
      <t>项目建成后实施分级管理制度加强乡、村两级组织领导，乡级负责长效管护工作的日常监督和业务指导，村级对长效管护工作负总责，负责具体日常营护。坚持农民自愿，积极引导体现农民主体作用和主动性，充分发挥乡、村两级在组织实施和监督落实方面的关键作用，依靠群众，发挥群众智慧和力量维护美丽家园。</t>
    </r>
    <r>
      <rPr>
        <b/>
        <sz val="14"/>
        <rFont val="宋体"/>
        <charset val="134"/>
      </rPr>
      <t>5、管护主体：</t>
    </r>
    <r>
      <rPr>
        <sz val="14"/>
        <rFont val="宋体"/>
        <charset val="134"/>
      </rPr>
      <t>木许乡阿东村；6、资产确权：芒康县木许乡阿东村。</t>
    </r>
  </si>
  <si>
    <t>（五）贴息类</t>
  </si>
  <si>
    <t>芒康县2025年小额信贷及产业（项目）贴息还款项目</t>
  </si>
  <si>
    <t>芒康县16个乡（镇）</t>
  </si>
  <si>
    <t>芒康县贷款贴息（小额信贷贴息还款）300万元</t>
  </si>
  <si>
    <t>（六）其他类（含：农牧民新风貌、跨区域就业补助、帮扶车间补助等）</t>
  </si>
  <si>
    <t>芒康县嘎托镇公益岗位开发项目</t>
  </si>
  <si>
    <t>嘎托镇吉修村、达空村、达吉村、平德村、雅卓村</t>
  </si>
  <si>
    <t>芒康县易地搬迁安置区（吉修村、达空村、达吉村、平德村、雅卓村）环境清洁员等岗位，按照西藏自治区月最低保障标准每人每月岗位补助2360元进行执行，共计聘请70名一站式服务配套岗位清洁员50人和保安20人，每人每月2360元（计划使用1年）。</t>
  </si>
  <si>
    <t>嘎托镇人民政府</t>
  </si>
  <si>
    <t>芒康县脱贫人口及搬迁群众劳务输出路费补贴项目</t>
  </si>
  <si>
    <t>脱贫人口、监测户（搬迁群众）跨省到区外就业补贴，每人路费补助1250元，每人就业求职创业补贴350元，共计计划50人，每人兑现1600元。</t>
  </si>
  <si>
    <t>芒康县树立农牧民新风貌积分制管理项目</t>
  </si>
  <si>
    <r>
      <rPr>
        <b/>
        <sz val="14"/>
        <rFont val="宋体"/>
        <charset val="134"/>
      </rPr>
      <t>建设内容：</t>
    </r>
    <r>
      <rPr>
        <sz val="14"/>
        <rFont val="宋体"/>
        <charset val="134"/>
      </rPr>
      <t>积分兑换12266户，平均每户兑换价值200元，共计245.32万元。</t>
    </r>
    <r>
      <rPr>
        <b/>
        <sz val="14"/>
        <rFont val="宋体"/>
        <charset val="134"/>
      </rPr>
      <t>必要性：</t>
    </r>
    <r>
      <rPr>
        <sz val="14"/>
        <rFont val="宋体"/>
        <charset val="134"/>
      </rPr>
      <t>芒康县作为自治区开展树立农牧民新风貌行动试点县之一，经过一年的探索发展，形成芒康经验，为全区推进总结了经验。此项工作将长期开展，积分制管理也是一项持续性工作。</t>
    </r>
    <r>
      <rPr>
        <b/>
        <sz val="14"/>
        <rFont val="宋体"/>
        <charset val="134"/>
      </rPr>
      <t>可行性：</t>
    </r>
    <r>
      <rPr>
        <sz val="14"/>
        <rFont val="宋体"/>
        <charset val="134"/>
      </rPr>
      <t>开展树立农牧民新风貌行动，持续推进农牧区精神文明建设，树立广大农牧民文明健康生活新风尚，切实改善农牧民精神风貌，引导农牧民破除陈规陋习、不正之风，树立积极健康、文明向上的新风尚。</t>
    </r>
    <r>
      <rPr>
        <b/>
        <sz val="14"/>
        <rFont val="宋体"/>
        <charset val="134"/>
      </rPr>
      <t>参与群众受益人：</t>
    </r>
    <r>
      <rPr>
        <sz val="14"/>
        <rFont val="宋体"/>
        <charset val="134"/>
      </rPr>
      <t>全县16个乡（镇）12266户、61330人</t>
    </r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</si>
</sst>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</numFmts>
  <fonts count="37">
    <font>
      <sz val="12"/>
      <name val="宋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3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Tahoma"/>
      <charset val="134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16" fillId="0" borderId="0">
      <protection locked="0"/>
    </xf>
    <xf numFmtId="0" fontId="9" fillId="0" borderId="0" applyProtection="0"/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Protection="0"/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8" borderId="6" applyNumberFormat="0" applyAlignment="0" applyProtection="0">
      <alignment vertical="center"/>
    </xf>
    <xf numFmtId="0" fontId="17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0" borderId="0"/>
    <xf numFmtId="0" fontId="18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>
      <alignment vertical="center"/>
      <protection locked="0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protection locked="0"/>
    </xf>
    <xf numFmtId="0" fontId="10" fillId="25" borderId="0" applyNumberFormat="0" applyBorder="0" applyAlignment="0" applyProtection="0">
      <alignment vertical="center"/>
    </xf>
    <xf numFmtId="0" fontId="9" fillId="0" borderId="0">
      <alignment vertical="center"/>
      <protection locked="0"/>
    </xf>
    <xf numFmtId="0" fontId="10" fillId="5" borderId="0" applyNumberFormat="0" applyBorder="0" applyAlignment="0" applyProtection="0">
      <alignment vertical="center"/>
    </xf>
    <xf numFmtId="0" fontId="0" fillId="0" borderId="0">
      <protection locked="0"/>
    </xf>
    <xf numFmtId="0" fontId="11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/>
    <xf numFmtId="0" fontId="27" fillId="0" borderId="7" applyNumberFormat="0" applyFill="0" applyAlignment="0" applyProtection="0">
      <alignment vertical="center"/>
    </xf>
    <xf numFmtId="0" fontId="16" fillId="24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62" applyNumberFormat="1" applyFont="1" applyFill="1" applyAlignment="1" applyProtection="1">
      <alignment horizontal="center" vertical="center" wrapText="1"/>
    </xf>
    <xf numFmtId="0" fontId="2" fillId="0" borderId="1" xfId="62" applyNumberFormat="1" applyFont="1" applyFill="1" applyBorder="1" applyAlignment="1" applyProtection="1">
      <alignment horizontal="center" vertical="center" wrapText="1"/>
    </xf>
    <xf numFmtId="0" fontId="2" fillId="0" borderId="2" xfId="62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62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62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 applyProtection="1">
      <alignment horizontal="center" vertical="center" wrapText="1"/>
    </xf>
    <xf numFmtId="177" fontId="1" fillId="0" borderId="1" xfId="62" applyNumberFormat="1" applyFont="1" applyFill="1" applyBorder="1" applyAlignment="1" applyProtection="1">
      <alignment horizontal="center" vertical="center" wrapText="1"/>
    </xf>
    <xf numFmtId="177" fontId="2" fillId="0" borderId="2" xfId="62" applyNumberFormat="1" applyFont="1" applyFill="1" applyBorder="1" applyAlignment="1" applyProtection="1">
      <alignment horizontal="center" vertical="center" wrapText="1"/>
    </xf>
    <xf numFmtId="177" fontId="2" fillId="0" borderId="3" xfId="62" applyNumberFormat="1" applyFont="1" applyFill="1" applyBorder="1" applyAlignment="1" applyProtection="1">
      <alignment horizontal="center" vertical="center" wrapText="1"/>
    </xf>
    <xf numFmtId="177" fontId="3" fillId="0" borderId="3" xfId="62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7" fillId="0" borderId="3" xfId="53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73">
    <cellStyle name="常规" xfId="0" builtinId="0"/>
    <cellStyle name="常规 2 2 2 4" xfId="1"/>
    <cellStyle name="常规 10 5" xfId="2"/>
    <cellStyle name="常规 51 3" xfId="3"/>
    <cellStyle name="常规 2 3" xfId="4"/>
    <cellStyle name="40% - 强调文字颜色 1" xfId="5" builtinId="31"/>
    <cellStyle name="60% - 强调文字颜色 4" xfId="6" builtinId="44"/>
    <cellStyle name="强调文字颜色 1" xfId="7" builtinId="29"/>
    <cellStyle name="常规 12 3 2 2 2" xfId="8"/>
    <cellStyle name="警告文本" xfId="9" builtinId="11"/>
    <cellStyle name="20% - 强调文字颜色 6" xfId="10" builtinId="50"/>
    <cellStyle name="常规 3 2 4" xfId="11"/>
    <cellStyle name="差" xfId="12" builtinId="27"/>
    <cellStyle name="强调文字颜色 2" xfId="13" builtinId="33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适中" xfId="18" builtinId="28"/>
    <cellStyle name="常规 11" xfId="19"/>
    <cellStyle name="常规 22" xfId="20"/>
    <cellStyle name="标题 4" xfId="21" builtinId="19"/>
    <cellStyle name="标题 2" xfId="22" builtinId="17"/>
    <cellStyle name="百分比" xfId="23" builtinId="5"/>
    <cellStyle name="千位分隔" xfId="24" builtinId="3"/>
    <cellStyle name="货币" xfId="25" builtinId="4"/>
    <cellStyle name="常规 9" xfId="26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常规 10" xfId="37"/>
    <cellStyle name="40% - 强调文字颜色 6" xfId="38" builtinId="51"/>
    <cellStyle name="输出" xfId="39" builtinId="21"/>
    <cellStyle name="超链接" xfId="40" builtinId="8"/>
    <cellStyle name="常规 3 2" xfId="41"/>
    <cellStyle name="输入" xfId="42" builtinId="20"/>
    <cellStyle name="常规 14" xfId="43"/>
    <cellStyle name="标题 1" xfId="44" builtinId="16"/>
    <cellStyle name="检查单元格" xfId="45" builtinId="23"/>
    <cellStyle name="常规 16" xfId="46"/>
    <cellStyle name="标题 3" xfId="47" builtinId="18"/>
    <cellStyle name="已访问的超链接" xfId="48" builtinId="9"/>
    <cellStyle name="标题" xfId="49" builtinId="15"/>
    <cellStyle name="常规 51 4" xfId="50"/>
    <cellStyle name="20% - 强调文字颜色 2" xfId="51" builtinId="34"/>
    <cellStyle name="40% - 强调文字颜色 5" xfId="52" builtinId="47"/>
    <cellStyle name="常规 5" xfId="53"/>
    <cellStyle name="40% - 强调文字颜色 2" xfId="54" builtinId="35"/>
    <cellStyle name="60% - 强调文字颜色 5" xfId="55" builtinId="48"/>
    <cellStyle name="常规 2" xfId="56"/>
    <cellStyle name="60% - 强调文字颜色 2" xfId="57" builtinId="36"/>
    <cellStyle name="强调文字颜色 3" xfId="58" builtinId="37"/>
    <cellStyle name="40% - 强调文字颜色 3" xfId="59" builtinId="39"/>
    <cellStyle name="常规 73" xfId="60"/>
    <cellStyle name="60% - 强调文字颜色 6" xfId="61" builtinId="52"/>
    <cellStyle name="常规 51" xfId="62"/>
    <cellStyle name="强调文字颜色 4" xfId="63" builtinId="41"/>
    <cellStyle name="常规 2 2 6" xfId="64"/>
    <cellStyle name="20% - 强调文字颜色 4" xfId="65" builtinId="42"/>
    <cellStyle name="常规 7" xfId="66"/>
    <cellStyle name="20% - 强调文字颜色 5" xfId="67" builtinId="46"/>
    <cellStyle name="强调文字颜色 6" xfId="68" builtinId="49"/>
    <cellStyle name="常规 11 5" xfId="69"/>
    <cellStyle name="常规 2 2 2 2" xfId="70"/>
    <cellStyle name="汇总" xfId="71" builtinId="25"/>
    <cellStyle name="20% - 强调文字颜色 2 7 4 4" xfId="72"/>
  </cellStyles>
  <tableStyles count="0" defaultTableStyle="TableStyleMedium2" defaultPivotStyle="PivotStyleLight16"/>
  <colors>
    <mruColors>
      <color rgb="007030A0"/>
      <color rgb="00C6E0B4"/>
      <color rgb="00FFC000"/>
      <color rgb="00E2EFDA"/>
      <color rgb="0092D050"/>
      <color rgb="0000B0F0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617220</xdr:colOff>
      <xdr:row>4</xdr:row>
      <xdr:rowOff>0</xdr:rowOff>
    </xdr:from>
    <xdr:to>
      <xdr:col>3</xdr:col>
      <xdr:colOff>735965</xdr:colOff>
      <xdr:row>4</xdr:row>
      <xdr:rowOff>173355</xdr:rowOff>
    </xdr:to>
    <xdr:pic>
      <xdr:nvPicPr>
        <xdr:cNvPr id="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8605" y="2171700"/>
          <a:ext cx="1187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194310</xdr:rowOff>
    </xdr:to>
    <xdr:pic>
      <xdr:nvPicPr>
        <xdr:cNvPr id="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4</xdr:row>
      <xdr:rowOff>0</xdr:rowOff>
    </xdr:from>
    <xdr:to>
      <xdr:col>8</xdr:col>
      <xdr:colOff>266700</xdr:colOff>
      <xdr:row>4</xdr:row>
      <xdr:rowOff>194310</xdr:rowOff>
    </xdr:to>
    <xdr:pic>
      <xdr:nvPicPr>
        <xdr:cNvPr id="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2300" y="2171700"/>
          <a:ext cx="1333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4</xdr:row>
      <xdr:rowOff>0</xdr:rowOff>
    </xdr:from>
    <xdr:to>
      <xdr:col>2</xdr:col>
      <xdr:colOff>59055</xdr:colOff>
      <xdr:row>4</xdr:row>
      <xdr:rowOff>194310</xdr:rowOff>
    </xdr:to>
    <xdr:pic>
      <xdr:nvPicPr>
        <xdr:cNvPr id="5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0185" y="2171700"/>
          <a:ext cx="4000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4</xdr:row>
      <xdr:rowOff>0</xdr:rowOff>
    </xdr:from>
    <xdr:to>
      <xdr:col>3</xdr:col>
      <xdr:colOff>399415</xdr:colOff>
      <xdr:row>4</xdr:row>
      <xdr:rowOff>194310</xdr:rowOff>
    </xdr:to>
    <xdr:pic>
      <xdr:nvPicPr>
        <xdr:cNvPr id="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2171700"/>
          <a:ext cx="26606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194310</xdr:rowOff>
    </xdr:to>
    <xdr:pic>
      <xdr:nvPicPr>
        <xdr:cNvPr id="7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194310</xdr:rowOff>
    </xdr:to>
    <xdr:pic>
      <xdr:nvPicPr>
        <xdr:cNvPr id="8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4</xdr:row>
      <xdr:rowOff>0</xdr:rowOff>
    </xdr:from>
    <xdr:to>
      <xdr:col>3</xdr:col>
      <xdr:colOff>735965</xdr:colOff>
      <xdr:row>4</xdr:row>
      <xdr:rowOff>171450</xdr:rowOff>
    </xdr:to>
    <xdr:pic>
      <xdr:nvPicPr>
        <xdr:cNvPr id="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8605" y="2171700"/>
          <a:ext cx="1187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4</xdr:row>
      <xdr:rowOff>0</xdr:rowOff>
    </xdr:from>
    <xdr:to>
      <xdr:col>3</xdr:col>
      <xdr:colOff>738505</xdr:colOff>
      <xdr:row>4</xdr:row>
      <xdr:rowOff>171450</xdr:rowOff>
    </xdr:to>
    <xdr:pic>
      <xdr:nvPicPr>
        <xdr:cNvPr id="1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8605" y="2171700"/>
          <a:ext cx="1212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193040</xdr:rowOff>
    </xdr:to>
    <xdr:pic>
      <xdr:nvPicPr>
        <xdr:cNvPr id="1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4</xdr:row>
      <xdr:rowOff>0</xdr:rowOff>
    </xdr:from>
    <xdr:to>
      <xdr:col>8</xdr:col>
      <xdr:colOff>266700</xdr:colOff>
      <xdr:row>4</xdr:row>
      <xdr:rowOff>193040</xdr:rowOff>
    </xdr:to>
    <xdr:pic>
      <xdr:nvPicPr>
        <xdr:cNvPr id="1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2300" y="2171700"/>
          <a:ext cx="1333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4</xdr:row>
      <xdr:rowOff>0</xdr:rowOff>
    </xdr:from>
    <xdr:to>
      <xdr:col>2</xdr:col>
      <xdr:colOff>57785</xdr:colOff>
      <xdr:row>4</xdr:row>
      <xdr:rowOff>193040</xdr:rowOff>
    </xdr:to>
    <xdr:pic>
      <xdr:nvPicPr>
        <xdr:cNvPr id="13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0185" y="2171700"/>
          <a:ext cx="387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4</xdr:row>
      <xdr:rowOff>0</xdr:rowOff>
    </xdr:from>
    <xdr:to>
      <xdr:col>3</xdr:col>
      <xdr:colOff>399415</xdr:colOff>
      <xdr:row>4</xdr:row>
      <xdr:rowOff>193040</xdr:rowOff>
    </xdr:to>
    <xdr:pic>
      <xdr:nvPicPr>
        <xdr:cNvPr id="1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2171700"/>
          <a:ext cx="2660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193040</xdr:rowOff>
    </xdr:to>
    <xdr:pic>
      <xdr:nvPicPr>
        <xdr:cNvPr id="15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193040</xdr:rowOff>
    </xdr:to>
    <xdr:pic>
      <xdr:nvPicPr>
        <xdr:cNvPr id="16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4</xdr:row>
      <xdr:rowOff>0</xdr:rowOff>
    </xdr:from>
    <xdr:to>
      <xdr:col>3</xdr:col>
      <xdr:colOff>735965</xdr:colOff>
      <xdr:row>4</xdr:row>
      <xdr:rowOff>174625</xdr:rowOff>
    </xdr:to>
    <xdr:pic>
      <xdr:nvPicPr>
        <xdr:cNvPr id="1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8605" y="2171700"/>
          <a:ext cx="1187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4</xdr:row>
      <xdr:rowOff>0</xdr:rowOff>
    </xdr:from>
    <xdr:to>
      <xdr:col>2</xdr:col>
      <xdr:colOff>38100</xdr:colOff>
      <xdr:row>4</xdr:row>
      <xdr:rowOff>191770</xdr:rowOff>
    </xdr:to>
    <xdr:pic>
      <xdr:nvPicPr>
        <xdr:cNvPr id="18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0185" y="2171700"/>
          <a:ext cx="190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617220</xdr:colOff>
      <xdr:row>4</xdr:row>
      <xdr:rowOff>0</xdr:rowOff>
    </xdr:from>
    <xdr:to>
      <xdr:col>3</xdr:col>
      <xdr:colOff>735965</xdr:colOff>
      <xdr:row>4</xdr:row>
      <xdr:rowOff>170815</xdr:rowOff>
    </xdr:to>
    <xdr:pic>
      <xdr:nvPicPr>
        <xdr:cNvPr id="1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8605" y="2171700"/>
          <a:ext cx="1187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4</xdr:row>
      <xdr:rowOff>0</xdr:rowOff>
    </xdr:from>
    <xdr:to>
      <xdr:col>3</xdr:col>
      <xdr:colOff>266700</xdr:colOff>
      <xdr:row>4</xdr:row>
      <xdr:rowOff>191770</xdr:rowOff>
    </xdr:to>
    <xdr:pic>
      <xdr:nvPicPr>
        <xdr:cNvPr id="2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2171700"/>
          <a:ext cx="1333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192405</xdr:rowOff>
    </xdr:to>
    <xdr:pic>
      <xdr:nvPicPr>
        <xdr:cNvPr id="2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191770</xdr:rowOff>
    </xdr:to>
    <xdr:pic>
      <xdr:nvPicPr>
        <xdr:cNvPr id="2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4</xdr:row>
      <xdr:rowOff>0</xdr:rowOff>
    </xdr:from>
    <xdr:to>
      <xdr:col>8</xdr:col>
      <xdr:colOff>266700</xdr:colOff>
      <xdr:row>4</xdr:row>
      <xdr:rowOff>192405</xdr:rowOff>
    </xdr:to>
    <xdr:pic>
      <xdr:nvPicPr>
        <xdr:cNvPr id="2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2300" y="2171700"/>
          <a:ext cx="13335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4</xdr:row>
      <xdr:rowOff>0</xdr:rowOff>
    </xdr:from>
    <xdr:to>
      <xdr:col>8</xdr:col>
      <xdr:colOff>266700</xdr:colOff>
      <xdr:row>4</xdr:row>
      <xdr:rowOff>191770</xdr:rowOff>
    </xdr:to>
    <xdr:pic>
      <xdr:nvPicPr>
        <xdr:cNvPr id="2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2300" y="2171700"/>
          <a:ext cx="1333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</xdr:colOff>
      <xdr:row>4</xdr:row>
      <xdr:rowOff>191770</xdr:rowOff>
    </xdr:to>
    <xdr:pic>
      <xdr:nvPicPr>
        <xdr:cNvPr id="25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83450" y="2171700"/>
          <a:ext cx="190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19685</xdr:colOff>
      <xdr:row>4</xdr:row>
      <xdr:rowOff>191770</xdr:rowOff>
    </xdr:to>
    <xdr:pic>
      <xdr:nvPicPr>
        <xdr:cNvPr id="26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83450" y="2171700"/>
          <a:ext cx="1968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</xdr:colOff>
      <xdr:row>4</xdr:row>
      <xdr:rowOff>191770</xdr:rowOff>
    </xdr:to>
    <xdr:pic>
      <xdr:nvPicPr>
        <xdr:cNvPr id="27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48945" y="2171700"/>
          <a:ext cx="190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4</xdr:row>
      <xdr:rowOff>0</xdr:rowOff>
    </xdr:from>
    <xdr:to>
      <xdr:col>6</xdr:col>
      <xdr:colOff>38735</xdr:colOff>
      <xdr:row>4</xdr:row>
      <xdr:rowOff>191770</xdr:rowOff>
    </xdr:to>
    <xdr:pic>
      <xdr:nvPicPr>
        <xdr:cNvPr id="28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67995" y="2171700"/>
          <a:ext cx="1968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2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3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3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3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3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3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3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3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3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3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3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4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4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4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4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4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4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4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4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4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4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5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5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5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5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5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5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5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5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5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5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6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6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6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6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6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6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6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6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6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6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7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7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7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7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7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7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7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7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7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7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8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177800</xdr:rowOff>
    </xdr:to>
    <xdr:pic>
      <xdr:nvPicPr>
        <xdr:cNvPr id="8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177800</xdr:rowOff>
    </xdr:to>
    <xdr:pic>
      <xdr:nvPicPr>
        <xdr:cNvPr id="8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177800</xdr:rowOff>
    </xdr:to>
    <xdr:pic>
      <xdr:nvPicPr>
        <xdr:cNvPr id="8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188595</xdr:rowOff>
    </xdr:to>
    <xdr:pic>
      <xdr:nvPicPr>
        <xdr:cNvPr id="8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177800</xdr:rowOff>
    </xdr:to>
    <xdr:pic>
      <xdr:nvPicPr>
        <xdr:cNvPr id="8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188595</xdr:rowOff>
    </xdr:to>
    <xdr:pic>
      <xdr:nvPicPr>
        <xdr:cNvPr id="8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177800</xdr:rowOff>
    </xdr:to>
    <xdr:pic>
      <xdr:nvPicPr>
        <xdr:cNvPr id="8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177800</xdr:rowOff>
    </xdr:to>
    <xdr:pic>
      <xdr:nvPicPr>
        <xdr:cNvPr id="8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177800</xdr:rowOff>
    </xdr:to>
    <xdr:pic>
      <xdr:nvPicPr>
        <xdr:cNvPr id="8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177800</xdr:rowOff>
    </xdr:to>
    <xdr:pic>
      <xdr:nvPicPr>
        <xdr:cNvPr id="9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177800</xdr:rowOff>
    </xdr:to>
    <xdr:pic>
      <xdr:nvPicPr>
        <xdr:cNvPr id="9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177800</xdr:rowOff>
    </xdr:to>
    <xdr:pic>
      <xdr:nvPicPr>
        <xdr:cNvPr id="9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177800</xdr:rowOff>
    </xdr:to>
    <xdr:pic>
      <xdr:nvPicPr>
        <xdr:cNvPr id="9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177800</xdr:rowOff>
    </xdr:to>
    <xdr:pic>
      <xdr:nvPicPr>
        <xdr:cNvPr id="9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177800</xdr:rowOff>
    </xdr:to>
    <xdr:pic>
      <xdr:nvPicPr>
        <xdr:cNvPr id="9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177800</xdr:rowOff>
    </xdr:to>
    <xdr:pic>
      <xdr:nvPicPr>
        <xdr:cNvPr id="9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188595</xdr:rowOff>
    </xdr:to>
    <xdr:pic>
      <xdr:nvPicPr>
        <xdr:cNvPr id="9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177800</xdr:rowOff>
    </xdr:to>
    <xdr:pic>
      <xdr:nvPicPr>
        <xdr:cNvPr id="9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188595</xdr:rowOff>
    </xdr:to>
    <xdr:pic>
      <xdr:nvPicPr>
        <xdr:cNvPr id="9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177800</xdr:rowOff>
    </xdr:to>
    <xdr:pic>
      <xdr:nvPicPr>
        <xdr:cNvPr id="10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177800</xdr:rowOff>
    </xdr:to>
    <xdr:pic>
      <xdr:nvPicPr>
        <xdr:cNvPr id="10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177800</xdr:rowOff>
    </xdr:to>
    <xdr:pic>
      <xdr:nvPicPr>
        <xdr:cNvPr id="10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177800</xdr:rowOff>
    </xdr:to>
    <xdr:pic>
      <xdr:nvPicPr>
        <xdr:cNvPr id="10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177800</xdr:rowOff>
    </xdr:to>
    <xdr:pic>
      <xdr:nvPicPr>
        <xdr:cNvPr id="10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177800</xdr:rowOff>
    </xdr:to>
    <xdr:pic>
      <xdr:nvPicPr>
        <xdr:cNvPr id="10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177800</xdr:rowOff>
    </xdr:to>
    <xdr:pic>
      <xdr:nvPicPr>
        <xdr:cNvPr id="10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0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0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0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11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1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11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1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1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1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1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1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1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1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2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2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2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12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2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12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2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2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2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2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3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3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3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3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3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3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3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3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3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3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4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4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4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4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4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4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4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4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4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4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5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5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5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5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5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5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5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5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5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5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6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6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16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6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16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6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6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6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6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6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7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7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7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7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7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17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7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17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7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7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8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8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8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8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8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8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8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18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18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18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19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19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19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19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19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19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9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19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19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19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20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20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0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20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0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20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20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20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20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0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1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21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21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21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21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1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21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1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21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21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22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22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2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2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22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22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22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198120</xdr:rowOff>
    </xdr:to>
    <xdr:pic>
      <xdr:nvPicPr>
        <xdr:cNvPr id="22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2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198120</xdr:rowOff>
    </xdr:to>
    <xdr:pic>
      <xdr:nvPicPr>
        <xdr:cNvPr id="22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3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23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23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23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23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3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3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23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23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23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4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41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42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43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455295</xdr:colOff>
      <xdr:row>4</xdr:row>
      <xdr:rowOff>178435</xdr:rowOff>
    </xdr:to>
    <xdr:pic>
      <xdr:nvPicPr>
        <xdr:cNvPr id="244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435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493395</xdr:colOff>
      <xdr:row>4</xdr:row>
      <xdr:rowOff>178435</xdr:rowOff>
    </xdr:to>
    <xdr:pic>
      <xdr:nvPicPr>
        <xdr:cNvPr id="245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390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392430</xdr:colOff>
      <xdr:row>4</xdr:row>
      <xdr:rowOff>0</xdr:rowOff>
    </xdr:from>
    <xdr:to>
      <xdr:col>2</xdr:col>
      <xdr:colOff>549910</xdr:colOff>
      <xdr:row>4</xdr:row>
      <xdr:rowOff>178435</xdr:rowOff>
    </xdr:to>
    <xdr:pic>
      <xdr:nvPicPr>
        <xdr:cNvPr id="246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3565" y="2171700"/>
          <a:ext cx="15748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47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48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4</xdr:row>
      <xdr:rowOff>0</xdr:rowOff>
    </xdr:from>
    <xdr:to>
      <xdr:col>2</xdr:col>
      <xdr:colOff>513715</xdr:colOff>
      <xdr:row>4</xdr:row>
      <xdr:rowOff>178435</xdr:rowOff>
    </xdr:to>
    <xdr:pic>
      <xdr:nvPicPr>
        <xdr:cNvPr id="249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5465" y="2171700"/>
          <a:ext cx="1593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311785</xdr:colOff>
      <xdr:row>4</xdr:row>
      <xdr:rowOff>0</xdr:rowOff>
    </xdr:from>
    <xdr:to>
      <xdr:col>2</xdr:col>
      <xdr:colOff>436880</xdr:colOff>
      <xdr:row>4</xdr:row>
      <xdr:rowOff>178435</xdr:rowOff>
    </xdr:to>
    <xdr:pic>
      <xdr:nvPicPr>
        <xdr:cNvPr id="250" name="图片 3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920" y="2171700"/>
          <a:ext cx="12509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25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25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25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254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5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5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718185</xdr:colOff>
      <xdr:row>4</xdr:row>
      <xdr:rowOff>178435</xdr:rowOff>
    </xdr:to>
    <xdr:pic>
      <xdr:nvPicPr>
        <xdr:cNvPr id="257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62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714375</xdr:colOff>
      <xdr:row>4</xdr:row>
      <xdr:rowOff>178435</xdr:rowOff>
    </xdr:to>
    <xdr:pic>
      <xdr:nvPicPr>
        <xdr:cNvPr id="25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524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730250</xdr:colOff>
      <xdr:row>4</xdr:row>
      <xdr:rowOff>178435</xdr:rowOff>
    </xdr:to>
    <xdr:pic>
      <xdr:nvPicPr>
        <xdr:cNvPr id="25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82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721995</xdr:colOff>
      <xdr:row>4</xdr:row>
      <xdr:rowOff>178435</xdr:rowOff>
    </xdr:to>
    <xdr:pic>
      <xdr:nvPicPr>
        <xdr:cNvPr id="26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600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6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4</xdr:row>
      <xdr:rowOff>0</xdr:rowOff>
    </xdr:from>
    <xdr:to>
      <xdr:col>3</xdr:col>
      <xdr:colOff>733425</xdr:colOff>
      <xdr:row>4</xdr:row>
      <xdr:rowOff>178435</xdr:rowOff>
    </xdr:to>
    <xdr:pic>
      <xdr:nvPicPr>
        <xdr:cNvPr id="26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3360" y="217170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19050</xdr:colOff>
      <xdr:row>4</xdr:row>
      <xdr:rowOff>191770</xdr:rowOff>
    </xdr:to>
    <xdr:pic>
      <xdr:nvPicPr>
        <xdr:cNvPr id="263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83450" y="2171700"/>
          <a:ext cx="190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19685</xdr:colOff>
      <xdr:row>4</xdr:row>
      <xdr:rowOff>191770</xdr:rowOff>
    </xdr:to>
    <xdr:pic>
      <xdr:nvPicPr>
        <xdr:cNvPr id="264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83450" y="2171700"/>
          <a:ext cx="1968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194310</xdr:rowOff>
    </xdr:to>
    <xdr:pic>
      <xdr:nvPicPr>
        <xdr:cNvPr id="265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194310</xdr:rowOff>
    </xdr:to>
    <xdr:pic>
      <xdr:nvPicPr>
        <xdr:cNvPr id="266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194310</xdr:rowOff>
    </xdr:to>
    <xdr:pic>
      <xdr:nvPicPr>
        <xdr:cNvPr id="267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193040</xdr:rowOff>
    </xdr:to>
    <xdr:pic>
      <xdr:nvPicPr>
        <xdr:cNvPr id="268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193040</xdr:rowOff>
    </xdr:to>
    <xdr:pic>
      <xdr:nvPicPr>
        <xdr:cNvPr id="269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193040</xdr:rowOff>
    </xdr:to>
    <xdr:pic>
      <xdr:nvPicPr>
        <xdr:cNvPr id="270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192405</xdr:rowOff>
    </xdr:to>
    <xdr:pic>
      <xdr:nvPicPr>
        <xdr:cNvPr id="271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191770</xdr:rowOff>
    </xdr:to>
    <xdr:pic>
      <xdr:nvPicPr>
        <xdr:cNvPr id="272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194310</xdr:rowOff>
    </xdr:to>
    <xdr:pic>
      <xdr:nvPicPr>
        <xdr:cNvPr id="273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194310</xdr:rowOff>
    </xdr:to>
    <xdr:pic>
      <xdr:nvPicPr>
        <xdr:cNvPr id="274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194310</xdr:rowOff>
    </xdr:to>
    <xdr:pic>
      <xdr:nvPicPr>
        <xdr:cNvPr id="275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193040</xdr:rowOff>
    </xdr:to>
    <xdr:pic>
      <xdr:nvPicPr>
        <xdr:cNvPr id="276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</xdr:colOff>
      <xdr:row>4</xdr:row>
      <xdr:rowOff>193040</xdr:rowOff>
    </xdr:to>
    <xdr:pic>
      <xdr:nvPicPr>
        <xdr:cNvPr id="277" name="图片 33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61160" y="2171700"/>
          <a:ext cx="1905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4</xdr:row>
      <xdr:rowOff>0</xdr:rowOff>
    </xdr:from>
    <xdr:to>
      <xdr:col>7</xdr:col>
      <xdr:colOff>57785</xdr:colOff>
      <xdr:row>4</xdr:row>
      <xdr:rowOff>193040</xdr:rowOff>
    </xdr:to>
    <xdr:pic>
      <xdr:nvPicPr>
        <xdr:cNvPr id="278" name="图片 3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80210" y="2171700"/>
          <a:ext cx="387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192405</xdr:rowOff>
    </xdr:to>
    <xdr:pic>
      <xdr:nvPicPr>
        <xdr:cNvPr id="279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4</xdr:row>
      <xdr:rowOff>0</xdr:rowOff>
    </xdr:from>
    <xdr:to>
      <xdr:col>7</xdr:col>
      <xdr:colOff>266700</xdr:colOff>
      <xdr:row>4</xdr:row>
      <xdr:rowOff>191770</xdr:rowOff>
    </xdr:to>
    <xdr:pic>
      <xdr:nvPicPr>
        <xdr:cNvPr id="280" name="图片 33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94510" y="2171700"/>
          <a:ext cx="133350" cy="191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tabSelected="1" view="pageBreakPreview" zoomScale="70" zoomScaleNormal="55" workbookViewId="0">
      <selection activeCell="E8" sqref="E8"/>
    </sheetView>
  </sheetViews>
  <sheetFormatPr defaultColWidth="9" defaultRowHeight="51.95" customHeight="1"/>
  <cols>
    <col min="1" max="1" width="9" style="1"/>
    <col min="2" max="2" width="10.175" style="1" customWidth="1"/>
    <col min="3" max="3" width="26.25" style="1" customWidth="1"/>
    <col min="4" max="4" width="25.2916666666667" style="1" customWidth="1"/>
    <col min="5" max="5" width="86.175" style="1" customWidth="1"/>
    <col min="6" max="6" width="15.6666666666667" style="1" customWidth="1"/>
    <col min="7" max="7" width="15.9083333333333" style="1" customWidth="1"/>
    <col min="8" max="8" width="17.95" style="5" customWidth="1"/>
    <col min="9" max="9" width="19.0833333333333" style="5" customWidth="1"/>
    <col min="10" max="10" width="20" style="5" customWidth="1"/>
    <col min="11" max="11" width="16.75" style="5"/>
    <col min="12" max="12" width="15.45" style="1" customWidth="1"/>
    <col min="13" max="16384" width="9" style="1"/>
  </cols>
  <sheetData>
    <row r="1" s="1" customFormat="1" ht="5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47" customHeight="1" spans="1:11">
      <c r="A2" s="7" t="s">
        <v>1</v>
      </c>
      <c r="B2" s="7"/>
      <c r="C2" s="7"/>
      <c r="D2" s="7"/>
      <c r="E2" s="23"/>
      <c r="F2" s="24"/>
      <c r="G2" s="24"/>
      <c r="H2" s="25"/>
      <c r="I2" s="25"/>
      <c r="J2" s="25"/>
      <c r="K2" s="25"/>
    </row>
    <row r="3" s="2" customFormat="1" ht="50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6" t="s">
        <v>9</v>
      </c>
      <c r="I3" s="26"/>
      <c r="J3" s="26"/>
      <c r="K3" s="26"/>
      <c r="L3" s="37"/>
    </row>
    <row r="4" s="2" customFormat="1" ht="20" customHeight="1" spans="1:12">
      <c r="A4" s="10"/>
      <c r="B4" s="10"/>
      <c r="C4" s="11"/>
      <c r="D4" s="10"/>
      <c r="E4" s="10"/>
      <c r="F4" s="10"/>
      <c r="G4" s="10"/>
      <c r="H4" s="27" t="s">
        <v>10</v>
      </c>
      <c r="I4" s="27" t="s">
        <v>11</v>
      </c>
      <c r="J4" s="27" t="s">
        <v>12</v>
      </c>
      <c r="K4" s="27" t="s">
        <v>13</v>
      </c>
      <c r="L4" s="37" t="s">
        <v>14</v>
      </c>
    </row>
    <row r="5" s="1" customFormat="1" ht="30" customHeight="1" spans="1:12">
      <c r="A5" s="12" t="s">
        <v>15</v>
      </c>
      <c r="B5" s="12"/>
      <c r="C5" s="12"/>
      <c r="D5" s="12"/>
      <c r="E5" s="12">
        <f>E6+E13+E69+E74+E78+E80</f>
        <v>68</v>
      </c>
      <c r="F5" s="12"/>
      <c r="G5" s="12"/>
      <c r="H5" s="28">
        <f>H6+H13+H69+H74+H78+H80</f>
        <v>38858.63</v>
      </c>
      <c r="I5" s="28">
        <f>I6+I13+I69+I74+I78+I80</f>
        <v>38858.627</v>
      </c>
      <c r="J5" s="28">
        <f>J6+J13+J69+J74+J78+J80</f>
        <v>0</v>
      </c>
      <c r="K5" s="28">
        <f>K6+K13+K69+K74+K78+K80</f>
        <v>0</v>
      </c>
      <c r="L5" s="38"/>
    </row>
    <row r="6" s="1" customFormat="1" ht="27" customHeight="1" outlineLevel="1" spans="1:12">
      <c r="A6" s="13" t="s">
        <v>16</v>
      </c>
      <c r="B6" s="13"/>
      <c r="C6" s="13"/>
      <c r="D6" s="13"/>
      <c r="E6" s="12">
        <v>6</v>
      </c>
      <c r="F6" s="12"/>
      <c r="G6" s="12"/>
      <c r="H6" s="28">
        <f>H7+H8+H9+H10+H11+H12</f>
        <v>4473.15</v>
      </c>
      <c r="I6" s="28">
        <f>I7+I8+I9+I10+I11+I12</f>
        <v>4473.15</v>
      </c>
      <c r="J6" s="28">
        <f>J7+J8+J9+J10+J11+J12</f>
        <v>0</v>
      </c>
      <c r="K6" s="28">
        <f>K7+K8+K9+K10+K11+K12</f>
        <v>0</v>
      </c>
      <c r="L6" s="38"/>
    </row>
    <row r="7" s="1" customFormat="1" ht="246" customHeight="1" outlineLevel="1" spans="1:12">
      <c r="A7" s="14">
        <v>1</v>
      </c>
      <c r="B7" s="15" t="s">
        <v>17</v>
      </c>
      <c r="C7" s="15" t="s">
        <v>18</v>
      </c>
      <c r="D7" s="15" t="s">
        <v>19</v>
      </c>
      <c r="E7" s="29" t="s">
        <v>20</v>
      </c>
      <c r="F7" s="15" t="s">
        <v>21</v>
      </c>
      <c r="G7" s="15" t="s">
        <v>22</v>
      </c>
      <c r="H7" s="30">
        <v>980</v>
      </c>
      <c r="I7" s="30">
        <v>980</v>
      </c>
      <c r="J7" s="30">
        <v>0</v>
      </c>
      <c r="K7" s="30">
        <v>0</v>
      </c>
      <c r="L7" s="38"/>
    </row>
    <row r="8" s="1" customFormat="1" ht="160" customHeight="1" outlineLevel="1" spans="1:12">
      <c r="A8" s="14">
        <v>2</v>
      </c>
      <c r="B8" s="15" t="s">
        <v>17</v>
      </c>
      <c r="C8" s="15" t="s">
        <v>23</v>
      </c>
      <c r="D8" s="15" t="s">
        <v>24</v>
      </c>
      <c r="E8" s="29" t="s">
        <v>25</v>
      </c>
      <c r="F8" s="15" t="s">
        <v>21</v>
      </c>
      <c r="G8" s="15" t="s">
        <v>22</v>
      </c>
      <c r="H8" s="19">
        <v>870</v>
      </c>
      <c r="I8" s="19">
        <v>870</v>
      </c>
      <c r="J8" s="30">
        <v>0</v>
      </c>
      <c r="K8" s="30">
        <v>0</v>
      </c>
      <c r="L8" s="38"/>
    </row>
    <row r="9" s="1" customFormat="1" ht="150" customHeight="1" outlineLevel="1" spans="1:12">
      <c r="A9" s="14">
        <v>3</v>
      </c>
      <c r="B9" s="15" t="s">
        <v>17</v>
      </c>
      <c r="C9" s="14" t="s">
        <v>26</v>
      </c>
      <c r="D9" s="15" t="s">
        <v>27</v>
      </c>
      <c r="E9" s="13" t="s">
        <v>28</v>
      </c>
      <c r="F9" s="15" t="s">
        <v>21</v>
      </c>
      <c r="G9" s="15" t="s">
        <v>29</v>
      </c>
      <c r="H9" s="30">
        <v>350</v>
      </c>
      <c r="I9" s="30">
        <v>350</v>
      </c>
      <c r="J9" s="30">
        <v>0</v>
      </c>
      <c r="K9" s="30">
        <v>0</v>
      </c>
      <c r="L9" s="38"/>
    </row>
    <row r="10" s="1" customFormat="1" ht="189" customHeight="1" outlineLevel="1" spans="1:12">
      <c r="A10" s="14">
        <v>4</v>
      </c>
      <c r="B10" s="15" t="s">
        <v>17</v>
      </c>
      <c r="C10" s="16" t="s">
        <v>30</v>
      </c>
      <c r="D10" s="15" t="s">
        <v>31</v>
      </c>
      <c r="E10" s="31" t="s">
        <v>32</v>
      </c>
      <c r="F10" s="15" t="s">
        <v>21</v>
      </c>
      <c r="G10" s="15" t="s">
        <v>31</v>
      </c>
      <c r="H10" s="15">
        <v>500</v>
      </c>
      <c r="I10" s="15">
        <v>500</v>
      </c>
      <c r="J10" s="15">
        <v>0</v>
      </c>
      <c r="K10" s="15">
        <v>0</v>
      </c>
      <c r="L10" s="38"/>
    </row>
    <row r="11" s="1" customFormat="1" ht="221" customHeight="1" outlineLevel="1" spans="1:12">
      <c r="A11" s="14">
        <v>5</v>
      </c>
      <c r="B11" s="15" t="s">
        <v>17</v>
      </c>
      <c r="C11" s="14" t="s">
        <v>33</v>
      </c>
      <c r="D11" s="15" t="s">
        <v>34</v>
      </c>
      <c r="E11" s="32" t="s">
        <v>35</v>
      </c>
      <c r="F11" s="15" t="s">
        <v>21</v>
      </c>
      <c r="G11" s="15" t="s">
        <v>36</v>
      </c>
      <c r="H11" s="30">
        <v>499.65</v>
      </c>
      <c r="I11" s="30">
        <v>499.65</v>
      </c>
      <c r="J11" s="30">
        <v>0</v>
      </c>
      <c r="K11" s="30">
        <v>0</v>
      </c>
      <c r="L11" s="38"/>
    </row>
    <row r="12" s="1" customFormat="1" ht="270" customHeight="1" outlineLevel="1" spans="1:12">
      <c r="A12" s="14">
        <v>6</v>
      </c>
      <c r="B12" s="15" t="s">
        <v>17</v>
      </c>
      <c r="C12" s="16" t="s">
        <v>37</v>
      </c>
      <c r="D12" s="15" t="s">
        <v>38</v>
      </c>
      <c r="E12" s="33" t="s">
        <v>39</v>
      </c>
      <c r="F12" s="15" t="s">
        <v>40</v>
      </c>
      <c r="G12" s="15" t="s">
        <v>38</v>
      </c>
      <c r="H12" s="30">
        <v>1273.5</v>
      </c>
      <c r="I12" s="30">
        <v>1273.5</v>
      </c>
      <c r="J12" s="30">
        <v>0</v>
      </c>
      <c r="K12" s="30">
        <v>0</v>
      </c>
      <c r="L12" s="38"/>
    </row>
    <row r="13" s="1" customFormat="1" ht="30" customHeight="1" outlineLevel="1" spans="1:12">
      <c r="A13" s="17" t="s">
        <v>41</v>
      </c>
      <c r="B13" s="18"/>
      <c r="C13" s="18"/>
      <c r="D13" s="18"/>
      <c r="E13" s="12">
        <f>E14+E48+E37+E67</f>
        <v>51</v>
      </c>
      <c r="F13" s="12"/>
      <c r="G13" s="12"/>
      <c r="H13" s="28">
        <f>H14+H37+H48+H67</f>
        <v>19660.87</v>
      </c>
      <c r="I13" s="28">
        <f>I14+I37+I48+I67</f>
        <v>19660.87</v>
      </c>
      <c r="J13" s="28">
        <f>J14+J37+J48+J67</f>
        <v>0</v>
      </c>
      <c r="K13" s="28">
        <f>K14+K37+K48+K67</f>
        <v>0</v>
      </c>
      <c r="L13" s="38"/>
    </row>
    <row r="14" s="1" customFormat="1" ht="35" customHeight="1" outlineLevel="1" spans="1:12">
      <c r="A14" s="13" t="s">
        <v>42</v>
      </c>
      <c r="B14" s="13"/>
      <c r="C14" s="13"/>
      <c r="D14" s="13"/>
      <c r="E14" s="12">
        <v>22</v>
      </c>
      <c r="F14" s="12"/>
      <c r="G14" s="12"/>
      <c r="H14" s="28">
        <f>H15+H16+H17+H18+H19+H20+H21+H22+H23+H24+H25+H26+H27+H28+H29+H30+H31+H32+H33+H34+H35+H36</f>
        <v>6376.87</v>
      </c>
      <c r="I14" s="28">
        <f>I15+I16+I17+I18+I19+I20+I21+I22+I23+I24+I25+I26+I27+I28+I29+I30+I31+I32+I33+I34+I35+I36</f>
        <v>6376.87</v>
      </c>
      <c r="J14" s="28">
        <f>J15+J16+J17+J18+J19+J20+J21+J22+J23+J24+J25+J26+J27+J28+J29+J30+J31+J32+J33+J34+J35+J36</f>
        <v>0</v>
      </c>
      <c r="K14" s="28">
        <f>K15+K16+K17+K18+K19+K20+K21+K22+K23+K24+K25+K26+K27+K28+K29+K30+K31+K32+K33+K34+K35+K36</f>
        <v>0</v>
      </c>
      <c r="L14" s="38"/>
    </row>
    <row r="15" s="1" customFormat="1" ht="155" customHeight="1" outlineLevel="1" spans="1:12">
      <c r="A15" s="14">
        <v>1</v>
      </c>
      <c r="B15" s="15" t="s">
        <v>17</v>
      </c>
      <c r="C15" s="14" t="s">
        <v>43</v>
      </c>
      <c r="D15" s="15" t="s">
        <v>44</v>
      </c>
      <c r="E15" s="32" t="s">
        <v>45</v>
      </c>
      <c r="F15" s="15" t="s">
        <v>21</v>
      </c>
      <c r="G15" s="15" t="s">
        <v>46</v>
      </c>
      <c r="H15" s="30">
        <v>600</v>
      </c>
      <c r="I15" s="30">
        <v>600</v>
      </c>
      <c r="J15" s="30">
        <v>0</v>
      </c>
      <c r="K15" s="30">
        <v>0</v>
      </c>
      <c r="L15" s="38"/>
    </row>
    <row r="16" s="1" customFormat="1" ht="155" customHeight="1" outlineLevel="1" spans="1:12">
      <c r="A16" s="14">
        <v>2</v>
      </c>
      <c r="B16" s="15" t="s">
        <v>17</v>
      </c>
      <c r="C16" s="19" t="s">
        <v>47</v>
      </c>
      <c r="D16" s="19" t="s">
        <v>48</v>
      </c>
      <c r="E16" s="34" t="s">
        <v>49</v>
      </c>
      <c r="F16" s="15" t="s">
        <v>21</v>
      </c>
      <c r="G16" s="15" t="s">
        <v>50</v>
      </c>
      <c r="H16" s="30">
        <v>70</v>
      </c>
      <c r="I16" s="30">
        <v>70</v>
      </c>
      <c r="J16" s="30">
        <v>0</v>
      </c>
      <c r="K16" s="30">
        <v>0</v>
      </c>
      <c r="L16" s="38"/>
    </row>
    <row r="17" s="1" customFormat="1" ht="178" customHeight="1" outlineLevel="1" spans="1:12">
      <c r="A17" s="14">
        <v>3</v>
      </c>
      <c r="B17" s="15" t="s">
        <v>17</v>
      </c>
      <c r="C17" s="14" t="s">
        <v>51</v>
      </c>
      <c r="D17" s="15" t="s">
        <v>52</v>
      </c>
      <c r="E17" s="34" t="s">
        <v>53</v>
      </c>
      <c r="F17" s="15" t="s">
        <v>21</v>
      </c>
      <c r="G17" s="15" t="s">
        <v>46</v>
      </c>
      <c r="H17" s="30">
        <v>500</v>
      </c>
      <c r="I17" s="30">
        <v>500</v>
      </c>
      <c r="J17" s="30">
        <v>0</v>
      </c>
      <c r="K17" s="30">
        <v>0</v>
      </c>
      <c r="L17" s="38"/>
    </row>
    <row r="18" s="1" customFormat="1" ht="155" customHeight="1" outlineLevel="1" spans="1:12">
      <c r="A18" s="14">
        <v>4</v>
      </c>
      <c r="B18" s="15" t="s">
        <v>17</v>
      </c>
      <c r="C18" s="20" t="s">
        <v>54</v>
      </c>
      <c r="D18" s="15" t="s">
        <v>55</v>
      </c>
      <c r="E18" s="35" t="s">
        <v>56</v>
      </c>
      <c r="F18" s="15" t="s">
        <v>21</v>
      </c>
      <c r="G18" s="15" t="s">
        <v>46</v>
      </c>
      <c r="H18" s="30">
        <v>490</v>
      </c>
      <c r="I18" s="30">
        <v>490</v>
      </c>
      <c r="J18" s="30">
        <v>0</v>
      </c>
      <c r="K18" s="30">
        <v>0</v>
      </c>
      <c r="L18" s="38"/>
    </row>
    <row r="19" s="1" customFormat="1" ht="138" customHeight="1" outlineLevel="1" spans="1:12">
      <c r="A19" s="14">
        <v>5</v>
      </c>
      <c r="B19" s="15" t="s">
        <v>17</v>
      </c>
      <c r="C19" s="20" t="s">
        <v>57</v>
      </c>
      <c r="D19" s="15" t="s">
        <v>58</v>
      </c>
      <c r="E19" s="35" t="s">
        <v>59</v>
      </c>
      <c r="F19" s="15" t="s">
        <v>21</v>
      </c>
      <c r="G19" s="15" t="s">
        <v>60</v>
      </c>
      <c r="H19" s="30">
        <v>144</v>
      </c>
      <c r="I19" s="30">
        <v>144</v>
      </c>
      <c r="J19" s="30">
        <v>0</v>
      </c>
      <c r="K19" s="30">
        <v>0</v>
      </c>
      <c r="L19" s="38"/>
    </row>
    <row r="20" s="1" customFormat="1" ht="129" customHeight="1" outlineLevel="1" spans="1:12">
      <c r="A20" s="14">
        <v>6</v>
      </c>
      <c r="B20" s="15" t="s">
        <v>17</v>
      </c>
      <c r="C20" s="20" t="s">
        <v>61</v>
      </c>
      <c r="D20" s="15" t="s">
        <v>62</v>
      </c>
      <c r="E20" s="35" t="s">
        <v>63</v>
      </c>
      <c r="F20" s="15" t="s">
        <v>21</v>
      </c>
      <c r="G20" s="15" t="s">
        <v>60</v>
      </c>
      <c r="H20" s="30">
        <v>72</v>
      </c>
      <c r="I20" s="30">
        <v>72</v>
      </c>
      <c r="J20" s="30">
        <v>0</v>
      </c>
      <c r="K20" s="30">
        <v>0</v>
      </c>
      <c r="L20" s="38"/>
    </row>
    <row r="21" s="1" customFormat="1" ht="142" customHeight="1" outlineLevel="1" spans="1:12">
      <c r="A21" s="14">
        <v>7</v>
      </c>
      <c r="B21" s="15" t="s">
        <v>17</v>
      </c>
      <c r="C21" s="20" t="s">
        <v>64</v>
      </c>
      <c r="D21" s="15" t="s">
        <v>65</v>
      </c>
      <c r="E21" s="35" t="s">
        <v>66</v>
      </c>
      <c r="F21" s="15" t="s">
        <v>21</v>
      </c>
      <c r="G21" s="15" t="s">
        <v>60</v>
      </c>
      <c r="H21" s="30">
        <v>240</v>
      </c>
      <c r="I21" s="30">
        <v>240</v>
      </c>
      <c r="J21" s="30">
        <v>0</v>
      </c>
      <c r="K21" s="30">
        <v>0</v>
      </c>
      <c r="L21" s="38"/>
    </row>
    <row r="22" s="1" customFormat="1" ht="133" customHeight="1" outlineLevel="1" spans="1:12">
      <c r="A22" s="14">
        <v>8</v>
      </c>
      <c r="B22" s="15" t="s">
        <v>17</v>
      </c>
      <c r="C22" s="20" t="s">
        <v>67</v>
      </c>
      <c r="D22" s="21" t="s">
        <v>68</v>
      </c>
      <c r="E22" s="35" t="s">
        <v>69</v>
      </c>
      <c r="F22" s="15" t="s">
        <v>21</v>
      </c>
      <c r="G22" s="15" t="s">
        <v>60</v>
      </c>
      <c r="H22" s="30">
        <v>145</v>
      </c>
      <c r="I22" s="30">
        <v>145</v>
      </c>
      <c r="J22" s="30">
        <v>0</v>
      </c>
      <c r="K22" s="30">
        <v>0</v>
      </c>
      <c r="L22" s="38"/>
    </row>
    <row r="23" s="1" customFormat="1" ht="135" customHeight="1" outlineLevel="1" spans="1:12">
      <c r="A23" s="14">
        <v>9</v>
      </c>
      <c r="B23" s="15" t="s">
        <v>17</v>
      </c>
      <c r="C23" s="14" t="s">
        <v>70</v>
      </c>
      <c r="D23" s="15" t="s">
        <v>71</v>
      </c>
      <c r="E23" s="32" t="s">
        <v>72</v>
      </c>
      <c r="F23" s="15" t="s">
        <v>21</v>
      </c>
      <c r="G23" s="15" t="s">
        <v>73</v>
      </c>
      <c r="H23" s="30">
        <v>185</v>
      </c>
      <c r="I23" s="30">
        <v>185</v>
      </c>
      <c r="J23" s="30">
        <v>0</v>
      </c>
      <c r="K23" s="30">
        <v>0</v>
      </c>
      <c r="L23" s="38"/>
    </row>
    <row r="24" s="1" customFormat="1" ht="138" customHeight="1" outlineLevel="1" spans="1:12">
      <c r="A24" s="14">
        <v>10</v>
      </c>
      <c r="B24" s="15" t="s">
        <v>17</v>
      </c>
      <c r="C24" s="14" t="s">
        <v>74</v>
      </c>
      <c r="D24" s="15" t="s">
        <v>75</v>
      </c>
      <c r="E24" s="32" t="s">
        <v>76</v>
      </c>
      <c r="F24" s="15" t="s">
        <v>21</v>
      </c>
      <c r="G24" s="15" t="s">
        <v>77</v>
      </c>
      <c r="H24" s="30">
        <v>120</v>
      </c>
      <c r="I24" s="30">
        <v>120</v>
      </c>
      <c r="J24" s="30">
        <v>0</v>
      </c>
      <c r="K24" s="30">
        <v>0</v>
      </c>
      <c r="L24" s="38"/>
    </row>
    <row r="25" s="1" customFormat="1" ht="144" customHeight="1" outlineLevel="1" spans="1:12">
      <c r="A25" s="14">
        <v>11</v>
      </c>
      <c r="B25" s="15" t="s">
        <v>17</v>
      </c>
      <c r="C25" s="14" t="s">
        <v>78</v>
      </c>
      <c r="D25" s="15" t="s">
        <v>79</v>
      </c>
      <c r="E25" s="32" t="s">
        <v>80</v>
      </c>
      <c r="F25" s="15" t="s">
        <v>21</v>
      </c>
      <c r="G25" s="15" t="s">
        <v>81</v>
      </c>
      <c r="H25" s="30">
        <v>150</v>
      </c>
      <c r="I25" s="30">
        <v>150</v>
      </c>
      <c r="J25" s="30">
        <v>0</v>
      </c>
      <c r="K25" s="30">
        <v>0</v>
      </c>
      <c r="L25" s="38"/>
    </row>
    <row r="26" s="1" customFormat="1" ht="162" customHeight="1" outlineLevel="1" spans="1:12">
      <c r="A26" s="14">
        <v>12</v>
      </c>
      <c r="B26" s="15" t="s">
        <v>17</v>
      </c>
      <c r="C26" s="14" t="s">
        <v>82</v>
      </c>
      <c r="D26" s="15" t="s">
        <v>83</v>
      </c>
      <c r="E26" s="32" t="s">
        <v>84</v>
      </c>
      <c r="F26" s="15" t="s">
        <v>21</v>
      </c>
      <c r="G26" s="15" t="s">
        <v>85</v>
      </c>
      <c r="H26" s="30">
        <v>120</v>
      </c>
      <c r="I26" s="30">
        <v>120</v>
      </c>
      <c r="J26" s="30">
        <v>0</v>
      </c>
      <c r="K26" s="30">
        <v>0</v>
      </c>
      <c r="L26" s="38"/>
    </row>
    <row r="27" s="1" customFormat="1" ht="162" customHeight="1" outlineLevel="1" spans="1:12">
      <c r="A27" s="14">
        <v>13</v>
      </c>
      <c r="B27" s="15" t="s">
        <v>17</v>
      </c>
      <c r="C27" s="14" t="s">
        <v>86</v>
      </c>
      <c r="D27" s="15" t="s">
        <v>87</v>
      </c>
      <c r="E27" s="32" t="s">
        <v>88</v>
      </c>
      <c r="F27" s="15" t="s">
        <v>21</v>
      </c>
      <c r="G27" s="15" t="s">
        <v>85</v>
      </c>
      <c r="H27" s="30">
        <v>240</v>
      </c>
      <c r="I27" s="30">
        <v>240</v>
      </c>
      <c r="J27" s="30">
        <v>0</v>
      </c>
      <c r="K27" s="30">
        <v>0</v>
      </c>
      <c r="L27" s="38"/>
    </row>
    <row r="28" s="1" customFormat="1" ht="144" customHeight="1" outlineLevel="1" spans="1:12">
      <c r="A28" s="14">
        <v>14</v>
      </c>
      <c r="B28" s="15" t="s">
        <v>17</v>
      </c>
      <c r="C28" s="14" t="s">
        <v>89</v>
      </c>
      <c r="D28" s="15" t="s">
        <v>90</v>
      </c>
      <c r="E28" s="32" t="s">
        <v>91</v>
      </c>
      <c r="F28" s="15" t="s">
        <v>21</v>
      </c>
      <c r="G28" s="15" t="s">
        <v>92</v>
      </c>
      <c r="H28" s="30">
        <v>140</v>
      </c>
      <c r="I28" s="30">
        <v>140</v>
      </c>
      <c r="J28" s="30">
        <v>0</v>
      </c>
      <c r="K28" s="30">
        <v>0</v>
      </c>
      <c r="L28" s="38"/>
    </row>
    <row r="29" s="1" customFormat="1" ht="162" customHeight="1" outlineLevel="1" spans="1:12">
      <c r="A29" s="14">
        <v>15</v>
      </c>
      <c r="B29" s="15" t="s">
        <v>17</v>
      </c>
      <c r="C29" s="14" t="s">
        <v>93</v>
      </c>
      <c r="D29" s="15" t="s">
        <v>94</v>
      </c>
      <c r="E29" s="32" t="s">
        <v>95</v>
      </c>
      <c r="F29" s="15" t="s">
        <v>21</v>
      </c>
      <c r="G29" s="15" t="s">
        <v>46</v>
      </c>
      <c r="H29" s="30">
        <v>741.6</v>
      </c>
      <c r="I29" s="30">
        <v>741.6</v>
      </c>
      <c r="J29" s="30">
        <v>0</v>
      </c>
      <c r="K29" s="30">
        <v>0</v>
      </c>
      <c r="L29" s="38"/>
    </row>
    <row r="30" s="1" customFormat="1" ht="178" customHeight="1" outlineLevel="1" spans="1:12">
      <c r="A30" s="14">
        <v>16</v>
      </c>
      <c r="B30" s="15" t="s">
        <v>17</v>
      </c>
      <c r="C30" s="14" t="s">
        <v>96</v>
      </c>
      <c r="D30" s="15" t="s">
        <v>97</v>
      </c>
      <c r="E30" s="32" t="s">
        <v>98</v>
      </c>
      <c r="F30" s="15" t="s">
        <v>21</v>
      </c>
      <c r="G30" s="15" t="s">
        <v>46</v>
      </c>
      <c r="H30" s="30">
        <v>418.12</v>
      </c>
      <c r="I30" s="30">
        <v>418.12</v>
      </c>
      <c r="J30" s="30">
        <v>0</v>
      </c>
      <c r="K30" s="30">
        <v>0</v>
      </c>
      <c r="L30" s="38"/>
    </row>
    <row r="31" s="1" customFormat="1" ht="125" customHeight="1" outlineLevel="1" spans="1:12">
      <c r="A31" s="14">
        <v>17</v>
      </c>
      <c r="B31" s="15" t="s">
        <v>17</v>
      </c>
      <c r="C31" s="14" t="s">
        <v>99</v>
      </c>
      <c r="D31" s="15" t="s">
        <v>100</v>
      </c>
      <c r="E31" s="32" t="s">
        <v>101</v>
      </c>
      <c r="F31" s="15" t="s">
        <v>21</v>
      </c>
      <c r="G31" s="15" t="s">
        <v>102</v>
      </c>
      <c r="H31" s="30">
        <v>25</v>
      </c>
      <c r="I31" s="30">
        <v>25</v>
      </c>
      <c r="J31" s="30">
        <v>0</v>
      </c>
      <c r="K31" s="30">
        <v>0</v>
      </c>
      <c r="L31" s="38"/>
    </row>
    <row r="32" s="1" customFormat="1" ht="176" customHeight="1" outlineLevel="1" spans="1:12">
      <c r="A32" s="14">
        <v>18</v>
      </c>
      <c r="B32" s="15" t="s">
        <v>17</v>
      </c>
      <c r="C32" s="14" t="s">
        <v>103</v>
      </c>
      <c r="D32" s="15" t="s">
        <v>104</v>
      </c>
      <c r="E32" s="32" t="s">
        <v>105</v>
      </c>
      <c r="F32" s="15" t="s">
        <v>21</v>
      </c>
      <c r="G32" s="15" t="s">
        <v>46</v>
      </c>
      <c r="H32" s="30">
        <v>497.74</v>
      </c>
      <c r="I32" s="30">
        <v>497.74</v>
      </c>
      <c r="J32" s="30">
        <v>0</v>
      </c>
      <c r="K32" s="30">
        <v>0</v>
      </c>
      <c r="L32" s="38"/>
    </row>
    <row r="33" s="1" customFormat="1" ht="142" customHeight="1" outlineLevel="1" spans="1:12">
      <c r="A33" s="14">
        <v>19</v>
      </c>
      <c r="B33" s="15" t="s">
        <v>17</v>
      </c>
      <c r="C33" s="14" t="s">
        <v>106</v>
      </c>
      <c r="D33" s="15" t="s">
        <v>104</v>
      </c>
      <c r="E33" s="32" t="s">
        <v>107</v>
      </c>
      <c r="F33" s="15" t="s">
        <v>21</v>
      </c>
      <c r="G33" s="15" t="s">
        <v>108</v>
      </c>
      <c r="H33" s="15">
        <v>292.22</v>
      </c>
      <c r="I33" s="15">
        <v>292.22</v>
      </c>
      <c r="J33" s="30">
        <v>0</v>
      </c>
      <c r="K33" s="30">
        <v>0</v>
      </c>
      <c r="L33" s="38"/>
    </row>
    <row r="34" s="1" customFormat="1" ht="99" customHeight="1" outlineLevel="1" spans="1:12">
      <c r="A34" s="14">
        <v>20</v>
      </c>
      <c r="B34" s="15" t="s">
        <v>17</v>
      </c>
      <c r="C34" s="14" t="s">
        <v>109</v>
      </c>
      <c r="D34" s="15" t="s">
        <v>104</v>
      </c>
      <c r="E34" s="32" t="s">
        <v>110</v>
      </c>
      <c r="F34" s="15" t="s">
        <v>21</v>
      </c>
      <c r="G34" s="15" t="s">
        <v>108</v>
      </c>
      <c r="H34" s="15">
        <v>339.32</v>
      </c>
      <c r="I34" s="15">
        <v>339.32</v>
      </c>
      <c r="J34" s="30">
        <v>0</v>
      </c>
      <c r="K34" s="30">
        <v>0</v>
      </c>
      <c r="L34" s="38"/>
    </row>
    <row r="35" s="1" customFormat="1" ht="127" customHeight="1" outlineLevel="1" spans="1:12">
      <c r="A35" s="14">
        <v>21</v>
      </c>
      <c r="B35" s="15" t="s">
        <v>17</v>
      </c>
      <c r="C35" s="14" t="s">
        <v>111</v>
      </c>
      <c r="D35" s="15" t="s">
        <v>104</v>
      </c>
      <c r="E35" s="32" t="s">
        <v>112</v>
      </c>
      <c r="F35" s="15" t="s">
        <v>21</v>
      </c>
      <c r="G35" s="15" t="s">
        <v>46</v>
      </c>
      <c r="H35" s="15">
        <v>479.87</v>
      </c>
      <c r="I35" s="15">
        <v>479.87</v>
      </c>
      <c r="J35" s="30">
        <v>0</v>
      </c>
      <c r="K35" s="30">
        <v>0</v>
      </c>
      <c r="L35" s="38"/>
    </row>
    <row r="36" s="1" customFormat="1" ht="228" customHeight="1" outlineLevel="1" spans="1:12">
      <c r="A36" s="14">
        <v>22</v>
      </c>
      <c r="B36" s="15" t="s">
        <v>17</v>
      </c>
      <c r="C36" s="14" t="s">
        <v>113</v>
      </c>
      <c r="D36" s="15" t="s">
        <v>114</v>
      </c>
      <c r="E36" s="32" t="s">
        <v>115</v>
      </c>
      <c r="F36" s="15" t="s">
        <v>21</v>
      </c>
      <c r="G36" s="15" t="s">
        <v>108</v>
      </c>
      <c r="H36" s="30">
        <v>367</v>
      </c>
      <c r="I36" s="30">
        <v>367</v>
      </c>
      <c r="J36" s="30">
        <v>0</v>
      </c>
      <c r="K36" s="30">
        <v>0</v>
      </c>
      <c r="L36" s="38"/>
    </row>
    <row r="37" s="1" customFormat="1" ht="33" customHeight="1" outlineLevel="1" spans="1:12">
      <c r="A37" s="13" t="s">
        <v>116</v>
      </c>
      <c r="B37" s="13"/>
      <c r="C37" s="13"/>
      <c r="D37" s="13"/>
      <c r="E37" s="12">
        <v>10</v>
      </c>
      <c r="F37" s="12"/>
      <c r="G37" s="12"/>
      <c r="H37" s="28">
        <f>H38+H39+H40+H41+H42+H43+H44+H45+H46+H47</f>
        <v>4208</v>
      </c>
      <c r="I37" s="28">
        <f>I38+I39+I40+I41+I42+I43+I44+I45+I46+I47</f>
        <v>4208</v>
      </c>
      <c r="J37" s="28">
        <f>J38+J39+J40+J41+J42+J43+J44+J45+J46+J47</f>
        <v>0</v>
      </c>
      <c r="K37" s="28">
        <f>K38+K39+K40+K41+K42+K43+K44+K45+K46+K47</f>
        <v>0</v>
      </c>
      <c r="L37" s="38"/>
    </row>
    <row r="38" s="1" customFormat="1" ht="107" customHeight="1" outlineLevel="1" spans="1:12">
      <c r="A38" s="14">
        <v>1</v>
      </c>
      <c r="B38" s="15" t="s">
        <v>17</v>
      </c>
      <c r="C38" s="15" t="s">
        <v>117</v>
      </c>
      <c r="D38" s="15" t="s">
        <v>118</v>
      </c>
      <c r="E38" s="36" t="s">
        <v>119</v>
      </c>
      <c r="F38" s="15" t="s">
        <v>21</v>
      </c>
      <c r="G38" s="15" t="s">
        <v>120</v>
      </c>
      <c r="H38" s="30">
        <v>300</v>
      </c>
      <c r="I38" s="30">
        <v>300</v>
      </c>
      <c r="J38" s="30">
        <v>0</v>
      </c>
      <c r="K38" s="30">
        <v>0</v>
      </c>
      <c r="L38" s="38"/>
    </row>
    <row r="39" s="1" customFormat="1" ht="104" customHeight="1" outlineLevel="1" spans="1:12">
      <c r="A39" s="14">
        <v>2</v>
      </c>
      <c r="B39" s="15" t="s">
        <v>17</v>
      </c>
      <c r="C39" s="15" t="s">
        <v>121</v>
      </c>
      <c r="D39" s="15" t="s">
        <v>122</v>
      </c>
      <c r="E39" s="36" t="s">
        <v>123</v>
      </c>
      <c r="F39" s="15" t="s">
        <v>124</v>
      </c>
      <c r="G39" s="15" t="s">
        <v>120</v>
      </c>
      <c r="H39" s="30">
        <v>140</v>
      </c>
      <c r="I39" s="30">
        <v>140</v>
      </c>
      <c r="J39" s="30">
        <v>0</v>
      </c>
      <c r="K39" s="30">
        <v>0</v>
      </c>
      <c r="L39" s="38"/>
    </row>
    <row r="40" s="1" customFormat="1" ht="115" customHeight="1" outlineLevel="1" spans="1:12">
      <c r="A40" s="14">
        <v>3</v>
      </c>
      <c r="B40" s="15" t="s">
        <v>17</v>
      </c>
      <c r="C40" s="15" t="s">
        <v>125</v>
      </c>
      <c r="D40" s="15" t="s">
        <v>122</v>
      </c>
      <c r="E40" s="36" t="s">
        <v>126</v>
      </c>
      <c r="F40" s="15" t="s">
        <v>124</v>
      </c>
      <c r="G40" s="15" t="s">
        <v>120</v>
      </c>
      <c r="H40" s="30">
        <v>180</v>
      </c>
      <c r="I40" s="30">
        <v>180</v>
      </c>
      <c r="J40" s="30">
        <v>0</v>
      </c>
      <c r="K40" s="30">
        <v>0</v>
      </c>
      <c r="L40" s="38"/>
    </row>
    <row r="41" s="1" customFormat="1" ht="110" customHeight="1" outlineLevel="1" spans="1:12">
      <c r="A41" s="14">
        <v>4</v>
      </c>
      <c r="B41" s="15" t="s">
        <v>17</v>
      </c>
      <c r="C41" s="15" t="s">
        <v>127</v>
      </c>
      <c r="D41" s="22" t="s">
        <v>128</v>
      </c>
      <c r="E41" s="36" t="s">
        <v>129</v>
      </c>
      <c r="F41" s="15" t="s">
        <v>21</v>
      </c>
      <c r="G41" s="15" t="s">
        <v>120</v>
      </c>
      <c r="H41" s="30">
        <v>140</v>
      </c>
      <c r="I41" s="30">
        <v>140</v>
      </c>
      <c r="J41" s="30">
        <v>0</v>
      </c>
      <c r="K41" s="30">
        <v>0</v>
      </c>
      <c r="L41" s="38"/>
    </row>
    <row r="42" s="1" customFormat="1" ht="119" customHeight="1" outlineLevel="1" spans="1:12">
      <c r="A42" s="14">
        <v>5</v>
      </c>
      <c r="B42" s="15" t="s">
        <v>17</v>
      </c>
      <c r="C42" s="15" t="s">
        <v>130</v>
      </c>
      <c r="D42" s="15" t="s">
        <v>131</v>
      </c>
      <c r="E42" s="36" t="s">
        <v>132</v>
      </c>
      <c r="F42" s="15" t="s">
        <v>21</v>
      </c>
      <c r="G42" s="15" t="s">
        <v>120</v>
      </c>
      <c r="H42" s="30">
        <v>800</v>
      </c>
      <c r="I42" s="30">
        <v>800</v>
      </c>
      <c r="J42" s="30">
        <v>0</v>
      </c>
      <c r="K42" s="30">
        <v>0</v>
      </c>
      <c r="L42" s="38"/>
    </row>
    <row r="43" s="1" customFormat="1" ht="99" customHeight="1" outlineLevel="1" spans="1:12">
      <c r="A43" s="14">
        <v>6</v>
      </c>
      <c r="B43" s="15" t="s">
        <v>17</v>
      </c>
      <c r="C43" s="15" t="s">
        <v>133</v>
      </c>
      <c r="D43" s="15" t="s">
        <v>134</v>
      </c>
      <c r="E43" s="36" t="s">
        <v>135</v>
      </c>
      <c r="F43" s="15" t="s">
        <v>21</v>
      </c>
      <c r="G43" s="15" t="s">
        <v>120</v>
      </c>
      <c r="H43" s="30">
        <v>160</v>
      </c>
      <c r="I43" s="30">
        <v>160</v>
      </c>
      <c r="J43" s="30">
        <v>0</v>
      </c>
      <c r="K43" s="30">
        <v>0</v>
      </c>
      <c r="L43" s="38"/>
    </row>
    <row r="44" s="1" customFormat="1" ht="99" customHeight="1" outlineLevel="1" spans="1:12">
      <c r="A44" s="14">
        <v>7</v>
      </c>
      <c r="B44" s="15" t="s">
        <v>17</v>
      </c>
      <c r="C44" s="15" t="s">
        <v>136</v>
      </c>
      <c r="D44" s="15" t="s">
        <v>137</v>
      </c>
      <c r="E44" s="36" t="s">
        <v>138</v>
      </c>
      <c r="F44" s="15" t="s">
        <v>21</v>
      </c>
      <c r="G44" s="15" t="s">
        <v>120</v>
      </c>
      <c r="H44" s="30">
        <v>140</v>
      </c>
      <c r="I44" s="30">
        <v>140</v>
      </c>
      <c r="J44" s="30">
        <v>0</v>
      </c>
      <c r="K44" s="30">
        <v>0</v>
      </c>
      <c r="L44" s="38"/>
    </row>
    <row r="45" s="1" customFormat="1" ht="106" customHeight="1" outlineLevel="1" spans="1:12">
      <c r="A45" s="14">
        <v>8</v>
      </c>
      <c r="B45" s="15" t="s">
        <v>17</v>
      </c>
      <c r="C45" s="15" t="s">
        <v>139</v>
      </c>
      <c r="D45" s="15" t="s">
        <v>140</v>
      </c>
      <c r="E45" s="29" t="s">
        <v>141</v>
      </c>
      <c r="F45" s="15" t="s">
        <v>124</v>
      </c>
      <c r="G45" s="15" t="s">
        <v>120</v>
      </c>
      <c r="H45" s="30">
        <v>850</v>
      </c>
      <c r="I45" s="30">
        <v>850</v>
      </c>
      <c r="J45" s="30">
        <v>0</v>
      </c>
      <c r="K45" s="30">
        <v>0</v>
      </c>
      <c r="L45" s="38"/>
    </row>
    <row r="46" s="1" customFormat="1" ht="133" customHeight="1" outlineLevel="1" spans="1:12">
      <c r="A46" s="14">
        <v>9</v>
      </c>
      <c r="B46" s="15" t="s">
        <v>17</v>
      </c>
      <c r="C46" s="15" t="s">
        <v>142</v>
      </c>
      <c r="D46" s="15" t="s">
        <v>143</v>
      </c>
      <c r="E46" s="29" t="s">
        <v>144</v>
      </c>
      <c r="F46" s="15" t="s">
        <v>124</v>
      </c>
      <c r="G46" s="15" t="s">
        <v>120</v>
      </c>
      <c r="H46" s="30">
        <v>750</v>
      </c>
      <c r="I46" s="30">
        <v>750</v>
      </c>
      <c r="J46" s="30">
        <v>0</v>
      </c>
      <c r="K46" s="30">
        <v>0</v>
      </c>
      <c r="L46" s="38"/>
    </row>
    <row r="47" s="1" customFormat="1" ht="136" customHeight="1" outlineLevel="1" spans="1:12">
      <c r="A47" s="14">
        <v>10</v>
      </c>
      <c r="B47" s="15" t="s">
        <v>17</v>
      </c>
      <c r="C47" s="15" t="s">
        <v>145</v>
      </c>
      <c r="D47" s="15" t="s">
        <v>146</v>
      </c>
      <c r="E47" s="29" t="s">
        <v>147</v>
      </c>
      <c r="F47" s="15" t="s">
        <v>21</v>
      </c>
      <c r="G47" s="15" t="s">
        <v>120</v>
      </c>
      <c r="H47" s="30">
        <v>748</v>
      </c>
      <c r="I47" s="30">
        <v>748</v>
      </c>
      <c r="J47" s="30">
        <v>0</v>
      </c>
      <c r="K47" s="30">
        <v>0</v>
      </c>
      <c r="L47" s="38"/>
    </row>
    <row r="48" s="1" customFormat="1" ht="32" customHeight="1" outlineLevel="1" spans="1:12">
      <c r="A48" s="13" t="s">
        <v>148</v>
      </c>
      <c r="B48" s="13"/>
      <c r="C48" s="13"/>
      <c r="D48" s="13"/>
      <c r="E48" s="12">
        <v>18</v>
      </c>
      <c r="F48" s="12"/>
      <c r="G48" s="12"/>
      <c r="H48" s="28">
        <f>H49+H50+H51+H52+H53+H54+H55+H56+H57+H58+H59+H60+H61+H62+H63+H64+H65+H66</f>
        <v>8876</v>
      </c>
      <c r="I48" s="28">
        <f>I49+I50+I51+I52+I53+I54+I55+I56+I57+I58+I59+I60+I61+I62+I63+I64+I65+I66</f>
        <v>8876</v>
      </c>
      <c r="J48" s="28">
        <f>J49+J50+J51+J52+J53+J54+J55+J56+J57+J58+J59+J60+J61+J62+J63+J64+J65+J66</f>
        <v>0</v>
      </c>
      <c r="K48" s="28">
        <f>K49+K50+K51+K52+K53+K54+K55+K56+K57+K58+K59+K60+K61+K62+K63+K64+K65+K66</f>
        <v>0</v>
      </c>
      <c r="L48" s="38"/>
    </row>
    <row r="49" s="1" customFormat="1" ht="176" customHeight="1" outlineLevel="1" spans="1:12">
      <c r="A49" s="14">
        <v>1</v>
      </c>
      <c r="B49" s="15" t="s">
        <v>17</v>
      </c>
      <c r="C49" s="15" t="s">
        <v>149</v>
      </c>
      <c r="D49" s="15" t="s">
        <v>150</v>
      </c>
      <c r="E49" s="29" t="s">
        <v>151</v>
      </c>
      <c r="F49" s="15" t="s">
        <v>21</v>
      </c>
      <c r="G49" s="15" t="s">
        <v>152</v>
      </c>
      <c r="H49" s="30">
        <v>450</v>
      </c>
      <c r="I49" s="30">
        <v>450</v>
      </c>
      <c r="J49" s="30">
        <v>0</v>
      </c>
      <c r="K49" s="30">
        <v>0</v>
      </c>
      <c r="L49" s="38"/>
    </row>
    <row r="50" s="1" customFormat="1" ht="187" customHeight="1" outlineLevel="1" spans="1:12">
      <c r="A50" s="14">
        <v>2</v>
      </c>
      <c r="B50" s="15" t="s">
        <v>17</v>
      </c>
      <c r="C50" s="15" t="s">
        <v>153</v>
      </c>
      <c r="D50" s="15" t="s">
        <v>154</v>
      </c>
      <c r="E50" s="29" t="s">
        <v>155</v>
      </c>
      <c r="F50" s="15" t="s">
        <v>21</v>
      </c>
      <c r="G50" s="15" t="s">
        <v>152</v>
      </c>
      <c r="H50" s="30">
        <v>260</v>
      </c>
      <c r="I50" s="30">
        <v>260</v>
      </c>
      <c r="J50" s="30">
        <v>0</v>
      </c>
      <c r="K50" s="30">
        <v>0</v>
      </c>
      <c r="L50" s="38"/>
    </row>
    <row r="51" s="1" customFormat="1" ht="253" customHeight="1" outlineLevel="1" spans="1:12">
      <c r="A51" s="14">
        <v>3</v>
      </c>
      <c r="B51" s="15" t="s">
        <v>17</v>
      </c>
      <c r="C51" s="15" t="s">
        <v>156</v>
      </c>
      <c r="D51" s="15" t="s">
        <v>157</v>
      </c>
      <c r="E51" s="29" t="s">
        <v>158</v>
      </c>
      <c r="F51" s="15" t="s">
        <v>21</v>
      </c>
      <c r="G51" s="15" t="s">
        <v>152</v>
      </c>
      <c r="H51" s="30">
        <v>840</v>
      </c>
      <c r="I51" s="30">
        <v>840</v>
      </c>
      <c r="J51" s="30">
        <v>0</v>
      </c>
      <c r="K51" s="30">
        <v>0</v>
      </c>
      <c r="L51" s="38"/>
    </row>
    <row r="52" s="1" customFormat="1" ht="211" customHeight="1" outlineLevel="1" spans="1:12">
      <c r="A52" s="14">
        <v>4</v>
      </c>
      <c r="B52" s="15" t="s">
        <v>17</v>
      </c>
      <c r="C52" s="15" t="s">
        <v>159</v>
      </c>
      <c r="D52" s="15" t="s">
        <v>160</v>
      </c>
      <c r="E52" s="29" t="s">
        <v>161</v>
      </c>
      <c r="F52" s="15" t="s">
        <v>21</v>
      </c>
      <c r="G52" s="15" t="s">
        <v>152</v>
      </c>
      <c r="H52" s="30">
        <v>600</v>
      </c>
      <c r="I52" s="30">
        <v>600</v>
      </c>
      <c r="J52" s="30">
        <v>0</v>
      </c>
      <c r="K52" s="30">
        <v>0</v>
      </c>
      <c r="L52" s="38"/>
    </row>
    <row r="53" s="1" customFormat="1" ht="153" customHeight="1" outlineLevel="1" spans="1:12">
      <c r="A53" s="14">
        <v>5</v>
      </c>
      <c r="B53" s="15" t="s">
        <v>17</v>
      </c>
      <c r="C53" s="15" t="s">
        <v>162</v>
      </c>
      <c r="D53" s="15" t="s">
        <v>163</v>
      </c>
      <c r="E53" s="36" t="s">
        <v>164</v>
      </c>
      <c r="F53" s="15" t="s">
        <v>21</v>
      </c>
      <c r="G53" s="15" t="s">
        <v>152</v>
      </c>
      <c r="H53" s="30">
        <v>221</v>
      </c>
      <c r="I53" s="30">
        <v>221</v>
      </c>
      <c r="J53" s="30">
        <v>0</v>
      </c>
      <c r="K53" s="30">
        <v>0</v>
      </c>
      <c r="L53" s="38"/>
    </row>
    <row r="54" s="1" customFormat="1" ht="157" customHeight="1" outlineLevel="1" spans="1:12">
      <c r="A54" s="14">
        <v>6</v>
      </c>
      <c r="B54" s="15" t="s">
        <v>17</v>
      </c>
      <c r="C54" s="15" t="s">
        <v>165</v>
      </c>
      <c r="D54" s="15" t="s">
        <v>166</v>
      </c>
      <c r="E54" s="36" t="s">
        <v>167</v>
      </c>
      <c r="F54" s="30" t="s">
        <v>21</v>
      </c>
      <c r="G54" s="15" t="s">
        <v>152</v>
      </c>
      <c r="H54" s="30">
        <v>950</v>
      </c>
      <c r="I54" s="30">
        <v>950</v>
      </c>
      <c r="J54" s="30">
        <v>0</v>
      </c>
      <c r="K54" s="30">
        <v>0</v>
      </c>
      <c r="L54" s="38"/>
    </row>
    <row r="55" s="1" customFormat="1" ht="178" customHeight="1" outlineLevel="1" spans="1:12">
      <c r="A55" s="14">
        <v>7</v>
      </c>
      <c r="B55" s="15" t="s">
        <v>17</v>
      </c>
      <c r="C55" s="15" t="s">
        <v>168</v>
      </c>
      <c r="D55" s="15" t="s">
        <v>169</v>
      </c>
      <c r="E55" s="29" t="s">
        <v>170</v>
      </c>
      <c r="F55" s="15" t="s">
        <v>21</v>
      </c>
      <c r="G55" s="15" t="s">
        <v>152</v>
      </c>
      <c r="H55" s="30">
        <v>650</v>
      </c>
      <c r="I55" s="30">
        <v>650</v>
      </c>
      <c r="J55" s="30">
        <v>0</v>
      </c>
      <c r="K55" s="30">
        <v>0</v>
      </c>
      <c r="L55" s="38"/>
    </row>
    <row r="56" s="1" customFormat="1" ht="215" customHeight="1" outlineLevel="1" spans="1:12">
      <c r="A56" s="14">
        <v>8</v>
      </c>
      <c r="B56" s="15" t="s">
        <v>17</v>
      </c>
      <c r="C56" s="15" t="s">
        <v>171</v>
      </c>
      <c r="D56" s="15" t="s">
        <v>172</v>
      </c>
      <c r="E56" s="29" t="s">
        <v>173</v>
      </c>
      <c r="F56" s="15" t="s">
        <v>21</v>
      </c>
      <c r="G56" s="15" t="s">
        <v>152</v>
      </c>
      <c r="H56" s="30">
        <v>950</v>
      </c>
      <c r="I56" s="30">
        <v>950</v>
      </c>
      <c r="J56" s="30">
        <v>0</v>
      </c>
      <c r="K56" s="30">
        <v>0</v>
      </c>
      <c r="L56" s="38"/>
    </row>
    <row r="57" s="1" customFormat="1" ht="170" customHeight="1" outlineLevel="1" spans="1:12">
      <c r="A57" s="14">
        <v>9</v>
      </c>
      <c r="B57" s="15" t="s">
        <v>17</v>
      </c>
      <c r="C57" s="15" t="s">
        <v>174</v>
      </c>
      <c r="D57" s="15" t="s">
        <v>175</v>
      </c>
      <c r="E57" s="29" t="s">
        <v>176</v>
      </c>
      <c r="F57" s="15" t="s">
        <v>21</v>
      </c>
      <c r="G57" s="15" t="s">
        <v>152</v>
      </c>
      <c r="H57" s="30">
        <v>896</v>
      </c>
      <c r="I57" s="30">
        <v>896</v>
      </c>
      <c r="J57" s="30">
        <v>0</v>
      </c>
      <c r="K57" s="30">
        <v>0</v>
      </c>
      <c r="L57" s="38"/>
    </row>
    <row r="58" s="1" customFormat="1" ht="176" customHeight="1" outlineLevel="1" spans="1:12">
      <c r="A58" s="14">
        <v>10</v>
      </c>
      <c r="B58" s="15" t="s">
        <v>17</v>
      </c>
      <c r="C58" s="15" t="s">
        <v>177</v>
      </c>
      <c r="D58" s="15" t="s">
        <v>178</v>
      </c>
      <c r="E58" s="29" t="s">
        <v>179</v>
      </c>
      <c r="F58" s="15" t="s">
        <v>21</v>
      </c>
      <c r="G58" s="15" t="s">
        <v>152</v>
      </c>
      <c r="H58" s="30">
        <v>900</v>
      </c>
      <c r="I58" s="30">
        <v>900</v>
      </c>
      <c r="J58" s="30">
        <v>0</v>
      </c>
      <c r="K58" s="30">
        <v>0</v>
      </c>
      <c r="L58" s="38"/>
    </row>
    <row r="59" s="1" customFormat="1" ht="155" customHeight="1" outlineLevel="1" spans="1:12">
      <c r="A59" s="14">
        <v>11</v>
      </c>
      <c r="B59" s="15" t="s">
        <v>17</v>
      </c>
      <c r="C59" s="15" t="s">
        <v>180</v>
      </c>
      <c r="D59" s="15" t="s">
        <v>181</v>
      </c>
      <c r="E59" s="29" t="s">
        <v>182</v>
      </c>
      <c r="F59" s="15" t="s">
        <v>21</v>
      </c>
      <c r="G59" s="15" t="s">
        <v>152</v>
      </c>
      <c r="H59" s="30">
        <v>100</v>
      </c>
      <c r="I59" s="30">
        <v>100</v>
      </c>
      <c r="J59" s="30">
        <v>0</v>
      </c>
      <c r="K59" s="30">
        <v>0</v>
      </c>
      <c r="L59" s="38"/>
    </row>
    <row r="60" s="1" customFormat="1" ht="187" customHeight="1" outlineLevel="1" spans="1:12">
      <c r="A60" s="14">
        <v>12</v>
      </c>
      <c r="B60" s="15" t="s">
        <v>17</v>
      </c>
      <c r="C60" s="15" t="s">
        <v>183</v>
      </c>
      <c r="D60" s="15" t="s">
        <v>184</v>
      </c>
      <c r="E60" s="29" t="s">
        <v>185</v>
      </c>
      <c r="F60" s="15" t="s">
        <v>21</v>
      </c>
      <c r="G60" s="15" t="s">
        <v>152</v>
      </c>
      <c r="H60" s="30">
        <v>230</v>
      </c>
      <c r="I60" s="30">
        <v>230</v>
      </c>
      <c r="J60" s="30">
        <v>0</v>
      </c>
      <c r="K60" s="30">
        <v>0</v>
      </c>
      <c r="L60" s="38"/>
    </row>
    <row r="61" s="1" customFormat="1" ht="163" customHeight="1" outlineLevel="1" spans="1:12">
      <c r="A61" s="14">
        <v>13</v>
      </c>
      <c r="B61" s="15" t="s">
        <v>17</v>
      </c>
      <c r="C61" s="15" t="s">
        <v>186</v>
      </c>
      <c r="D61" s="15" t="s">
        <v>187</v>
      </c>
      <c r="E61" s="29" t="s">
        <v>188</v>
      </c>
      <c r="F61" s="15" t="s">
        <v>21</v>
      </c>
      <c r="G61" s="15" t="s">
        <v>152</v>
      </c>
      <c r="H61" s="30">
        <v>380</v>
      </c>
      <c r="I61" s="30">
        <v>380</v>
      </c>
      <c r="J61" s="30">
        <v>0</v>
      </c>
      <c r="K61" s="30">
        <v>0</v>
      </c>
      <c r="L61" s="38"/>
    </row>
    <row r="62" s="1" customFormat="1" ht="157" customHeight="1" outlineLevel="1" spans="1:12">
      <c r="A62" s="14">
        <v>14</v>
      </c>
      <c r="B62" s="15" t="s">
        <v>17</v>
      </c>
      <c r="C62" s="15" t="s">
        <v>189</v>
      </c>
      <c r="D62" s="15" t="s">
        <v>181</v>
      </c>
      <c r="E62" s="29" t="s">
        <v>190</v>
      </c>
      <c r="F62" s="15" t="s">
        <v>21</v>
      </c>
      <c r="G62" s="15" t="s">
        <v>152</v>
      </c>
      <c r="H62" s="30">
        <v>265</v>
      </c>
      <c r="I62" s="30">
        <v>265</v>
      </c>
      <c r="J62" s="30">
        <v>0</v>
      </c>
      <c r="K62" s="30">
        <v>0</v>
      </c>
      <c r="L62" s="38"/>
    </row>
    <row r="63" s="1" customFormat="1" ht="159" customHeight="1" outlineLevel="1" spans="1:12">
      <c r="A63" s="14">
        <v>15</v>
      </c>
      <c r="B63" s="15" t="s">
        <v>17</v>
      </c>
      <c r="C63" s="15" t="s">
        <v>191</v>
      </c>
      <c r="D63" s="15" t="s">
        <v>192</v>
      </c>
      <c r="E63" s="29" t="s">
        <v>193</v>
      </c>
      <c r="F63" s="15" t="s">
        <v>21</v>
      </c>
      <c r="G63" s="15" t="s">
        <v>152</v>
      </c>
      <c r="H63" s="30">
        <v>165</v>
      </c>
      <c r="I63" s="30">
        <v>165</v>
      </c>
      <c r="J63" s="30">
        <v>0</v>
      </c>
      <c r="K63" s="30">
        <v>0</v>
      </c>
      <c r="L63" s="38"/>
    </row>
    <row r="64" s="1" customFormat="1" ht="166" customHeight="1" outlineLevel="1" spans="1:12">
      <c r="A64" s="14">
        <v>16</v>
      </c>
      <c r="B64" s="15" t="s">
        <v>17</v>
      </c>
      <c r="C64" s="15" t="s">
        <v>194</v>
      </c>
      <c r="D64" s="15" t="s">
        <v>195</v>
      </c>
      <c r="E64" s="29" t="s">
        <v>196</v>
      </c>
      <c r="F64" s="15" t="s">
        <v>21</v>
      </c>
      <c r="G64" s="15" t="s">
        <v>152</v>
      </c>
      <c r="H64" s="30">
        <v>135</v>
      </c>
      <c r="I64" s="30">
        <v>135</v>
      </c>
      <c r="J64" s="30">
        <v>0</v>
      </c>
      <c r="K64" s="30">
        <v>0</v>
      </c>
      <c r="L64" s="38"/>
    </row>
    <row r="65" s="1" customFormat="1" ht="178" customHeight="1" outlineLevel="1" spans="1:12">
      <c r="A65" s="14">
        <v>17</v>
      </c>
      <c r="B65" s="15" t="s">
        <v>17</v>
      </c>
      <c r="C65" s="15" t="s">
        <v>197</v>
      </c>
      <c r="D65" s="15" t="s">
        <v>198</v>
      </c>
      <c r="E65" s="29" t="s">
        <v>199</v>
      </c>
      <c r="F65" s="15" t="s">
        <v>21</v>
      </c>
      <c r="G65" s="15" t="s">
        <v>152</v>
      </c>
      <c r="H65" s="30">
        <v>138</v>
      </c>
      <c r="I65" s="30">
        <v>138</v>
      </c>
      <c r="J65" s="30">
        <v>0</v>
      </c>
      <c r="K65" s="30">
        <v>0</v>
      </c>
      <c r="L65" s="38"/>
    </row>
    <row r="66" s="1" customFormat="1" ht="146" customHeight="1" outlineLevel="1" spans="1:12">
      <c r="A66" s="14">
        <v>18</v>
      </c>
      <c r="B66" s="15" t="s">
        <v>17</v>
      </c>
      <c r="C66" s="15" t="s">
        <v>200</v>
      </c>
      <c r="D66" s="15" t="s">
        <v>201</v>
      </c>
      <c r="E66" s="29" t="s">
        <v>202</v>
      </c>
      <c r="F66" s="15" t="s">
        <v>21</v>
      </c>
      <c r="G66" s="15" t="s">
        <v>152</v>
      </c>
      <c r="H66" s="30">
        <v>746</v>
      </c>
      <c r="I66" s="30">
        <v>746</v>
      </c>
      <c r="J66" s="30">
        <v>0</v>
      </c>
      <c r="K66" s="30">
        <v>0</v>
      </c>
      <c r="L66" s="38"/>
    </row>
    <row r="67" s="3" customFormat="1" ht="31" customHeight="1" outlineLevel="1" spans="1:12">
      <c r="A67" s="13" t="s">
        <v>203</v>
      </c>
      <c r="B67" s="13"/>
      <c r="C67" s="13"/>
      <c r="D67" s="13"/>
      <c r="E67" s="29">
        <v>1</v>
      </c>
      <c r="F67" s="29"/>
      <c r="G67" s="29"/>
      <c r="H67" s="18">
        <f>H68</f>
        <v>200</v>
      </c>
      <c r="I67" s="18">
        <f>I68</f>
        <v>200</v>
      </c>
      <c r="J67" s="18">
        <f>J68</f>
        <v>0</v>
      </c>
      <c r="K67" s="18">
        <f>K68</f>
        <v>0</v>
      </c>
      <c r="L67" s="40"/>
    </row>
    <row r="68" s="1" customFormat="1" ht="89" customHeight="1" outlineLevel="1" spans="1:12">
      <c r="A68" s="14">
        <v>1</v>
      </c>
      <c r="B68" s="15" t="s">
        <v>17</v>
      </c>
      <c r="C68" s="15" t="s">
        <v>204</v>
      </c>
      <c r="D68" s="15" t="s">
        <v>205</v>
      </c>
      <c r="E68" s="29" t="s">
        <v>206</v>
      </c>
      <c r="F68" s="15" t="s">
        <v>21</v>
      </c>
      <c r="G68" s="15" t="s">
        <v>46</v>
      </c>
      <c r="H68" s="30">
        <v>200</v>
      </c>
      <c r="I68" s="30">
        <v>200</v>
      </c>
      <c r="J68" s="30">
        <v>0</v>
      </c>
      <c r="K68" s="30">
        <v>0</v>
      </c>
      <c r="L68" s="38"/>
    </row>
    <row r="69" s="1" customFormat="1" ht="30" customHeight="1" outlineLevel="1" spans="1:12">
      <c r="A69" s="12" t="s">
        <v>207</v>
      </c>
      <c r="B69" s="12"/>
      <c r="C69" s="12"/>
      <c r="D69" s="12"/>
      <c r="E69" s="12">
        <v>4</v>
      </c>
      <c r="F69" s="12"/>
      <c r="G69" s="12"/>
      <c r="H69" s="28">
        <f>H70+H71+H72+H73</f>
        <v>9734.66</v>
      </c>
      <c r="I69" s="28">
        <f>I70+I71+I72+I73</f>
        <v>9734.66</v>
      </c>
      <c r="J69" s="28">
        <f>J70+J71+J72+J73</f>
        <v>0</v>
      </c>
      <c r="K69" s="28">
        <f>K70+K71+K72+K73</f>
        <v>0</v>
      </c>
      <c r="L69" s="38"/>
    </row>
    <row r="70" s="1" customFormat="1" ht="305" customHeight="1" outlineLevel="1" spans="1:12">
      <c r="A70" s="14">
        <v>1</v>
      </c>
      <c r="B70" s="15" t="s">
        <v>17</v>
      </c>
      <c r="C70" s="15" t="s">
        <v>208</v>
      </c>
      <c r="D70" s="15" t="s">
        <v>209</v>
      </c>
      <c r="E70" s="32" t="s">
        <v>210</v>
      </c>
      <c r="F70" s="15" t="s">
        <v>21</v>
      </c>
      <c r="G70" s="15" t="s">
        <v>211</v>
      </c>
      <c r="H70" s="30">
        <v>2515.6</v>
      </c>
      <c r="I70" s="30">
        <v>2515.6</v>
      </c>
      <c r="J70" s="30">
        <v>0</v>
      </c>
      <c r="K70" s="30">
        <v>0</v>
      </c>
      <c r="L70" s="38"/>
    </row>
    <row r="71" s="1" customFormat="1" ht="324" customHeight="1" outlineLevel="1" spans="1:12">
      <c r="A71" s="14">
        <v>2</v>
      </c>
      <c r="B71" s="15" t="s">
        <v>17</v>
      </c>
      <c r="C71" s="15" t="s">
        <v>212</v>
      </c>
      <c r="D71" s="15" t="s">
        <v>213</v>
      </c>
      <c r="E71" s="32" t="s">
        <v>214</v>
      </c>
      <c r="F71" s="15" t="s">
        <v>21</v>
      </c>
      <c r="G71" s="15" t="s">
        <v>211</v>
      </c>
      <c r="H71" s="30">
        <v>2999.03</v>
      </c>
      <c r="I71" s="30">
        <v>2999.03</v>
      </c>
      <c r="J71" s="30">
        <v>0</v>
      </c>
      <c r="K71" s="30">
        <v>0</v>
      </c>
      <c r="L71" s="38"/>
    </row>
    <row r="72" s="1" customFormat="1" ht="294" customHeight="1" outlineLevel="1" spans="1:12">
      <c r="A72" s="14">
        <v>3</v>
      </c>
      <c r="B72" s="15" t="s">
        <v>17</v>
      </c>
      <c r="C72" s="15" t="s">
        <v>215</v>
      </c>
      <c r="D72" s="15" t="s">
        <v>216</v>
      </c>
      <c r="E72" s="32" t="s">
        <v>217</v>
      </c>
      <c r="F72" s="15" t="s">
        <v>21</v>
      </c>
      <c r="G72" s="15" t="s">
        <v>211</v>
      </c>
      <c r="H72" s="30">
        <v>1472.25</v>
      </c>
      <c r="I72" s="30">
        <v>1472.25</v>
      </c>
      <c r="J72" s="30">
        <v>0</v>
      </c>
      <c r="K72" s="30">
        <v>0</v>
      </c>
      <c r="L72" s="38"/>
    </row>
    <row r="73" s="1" customFormat="1" ht="324" customHeight="1" outlineLevel="1" spans="1:12">
      <c r="A73" s="14">
        <v>4</v>
      </c>
      <c r="B73" s="15" t="s">
        <v>17</v>
      </c>
      <c r="C73" s="15" t="s">
        <v>218</v>
      </c>
      <c r="D73" s="15" t="s">
        <v>219</v>
      </c>
      <c r="E73" s="32" t="s">
        <v>220</v>
      </c>
      <c r="F73" s="15" t="s">
        <v>21</v>
      </c>
      <c r="G73" s="15" t="s">
        <v>211</v>
      </c>
      <c r="H73" s="30">
        <v>2747.78</v>
      </c>
      <c r="I73" s="30">
        <v>2747.78</v>
      </c>
      <c r="J73" s="30">
        <v>0</v>
      </c>
      <c r="K73" s="30">
        <v>0</v>
      </c>
      <c r="L73" s="38"/>
    </row>
    <row r="74" s="1" customFormat="1" ht="32" customHeight="1" outlineLevel="1" spans="1:12">
      <c r="A74" s="12" t="s">
        <v>221</v>
      </c>
      <c r="B74" s="12"/>
      <c r="C74" s="12"/>
      <c r="D74" s="12"/>
      <c r="E74" s="12">
        <v>3</v>
      </c>
      <c r="F74" s="12"/>
      <c r="G74" s="12"/>
      <c r="H74" s="28">
        <f>SUM(H75:H77)</f>
        <v>4238.39</v>
      </c>
      <c r="I74" s="28">
        <f>SUM(I75:I77)</f>
        <v>4238.387</v>
      </c>
      <c r="J74" s="28">
        <f>SUM(J75:J77)</f>
        <v>0</v>
      </c>
      <c r="K74" s="28">
        <f>SUM(K75:K77)</f>
        <v>0</v>
      </c>
      <c r="L74" s="38"/>
    </row>
    <row r="75" s="1" customFormat="1" ht="298" customHeight="1" outlineLevel="1" spans="1:12">
      <c r="A75" s="14">
        <v>1</v>
      </c>
      <c r="B75" s="15" t="s">
        <v>17</v>
      </c>
      <c r="C75" s="15" t="s">
        <v>222</v>
      </c>
      <c r="D75" s="15" t="s">
        <v>223</v>
      </c>
      <c r="E75" s="39" t="s">
        <v>224</v>
      </c>
      <c r="F75" s="15" t="s">
        <v>21</v>
      </c>
      <c r="G75" s="15" t="s">
        <v>211</v>
      </c>
      <c r="H75" s="30">
        <v>1382.69</v>
      </c>
      <c r="I75" s="30">
        <v>1382.69</v>
      </c>
      <c r="J75" s="30">
        <v>0</v>
      </c>
      <c r="K75" s="30">
        <v>0</v>
      </c>
      <c r="L75" s="38"/>
    </row>
    <row r="76" s="1" customFormat="1" ht="322" customHeight="1" outlineLevel="1" spans="1:12">
      <c r="A76" s="14">
        <v>2</v>
      </c>
      <c r="B76" s="15" t="s">
        <v>17</v>
      </c>
      <c r="C76" s="15" t="s">
        <v>225</v>
      </c>
      <c r="D76" s="15" t="s">
        <v>226</v>
      </c>
      <c r="E76" s="32" t="s">
        <v>227</v>
      </c>
      <c r="F76" s="15" t="s">
        <v>21</v>
      </c>
      <c r="G76" s="15" t="s">
        <v>211</v>
      </c>
      <c r="H76" s="30">
        <v>1564.83</v>
      </c>
      <c r="I76" s="30">
        <v>1564.827</v>
      </c>
      <c r="J76" s="30">
        <v>0</v>
      </c>
      <c r="K76" s="30">
        <v>0</v>
      </c>
      <c r="L76" s="38"/>
    </row>
    <row r="77" s="1" customFormat="1" ht="260" customHeight="1" outlineLevel="1" spans="1:12">
      <c r="A77" s="14">
        <v>3</v>
      </c>
      <c r="B77" s="15" t="s">
        <v>17</v>
      </c>
      <c r="C77" s="15" t="s">
        <v>228</v>
      </c>
      <c r="D77" s="15" t="s">
        <v>229</v>
      </c>
      <c r="E77" s="39" t="s">
        <v>230</v>
      </c>
      <c r="F77" s="15" t="s">
        <v>21</v>
      </c>
      <c r="G77" s="15" t="s">
        <v>211</v>
      </c>
      <c r="H77" s="30">
        <v>1290.87</v>
      </c>
      <c r="I77" s="30">
        <v>1290.87</v>
      </c>
      <c r="J77" s="30">
        <v>0</v>
      </c>
      <c r="K77" s="30">
        <v>0</v>
      </c>
      <c r="L77" s="38"/>
    </row>
    <row r="78" s="1" customFormat="1" ht="114" customHeight="1" outlineLevel="1" spans="1:12">
      <c r="A78" s="13" t="s">
        <v>231</v>
      </c>
      <c r="B78" s="13"/>
      <c r="C78" s="13"/>
      <c r="D78" s="13"/>
      <c r="E78" s="13">
        <v>1</v>
      </c>
      <c r="F78" s="13"/>
      <c r="G78" s="13"/>
      <c r="H78" s="18">
        <f>H79</f>
        <v>300</v>
      </c>
      <c r="I78" s="18">
        <f>I79</f>
        <v>300</v>
      </c>
      <c r="J78" s="18">
        <f>J79</f>
        <v>0</v>
      </c>
      <c r="K78" s="18">
        <f>K79</f>
        <v>0</v>
      </c>
      <c r="L78" s="38"/>
    </row>
    <row r="79" s="1" customFormat="1" ht="115" customHeight="1" outlineLevel="1" spans="1:12">
      <c r="A79" s="14">
        <v>1</v>
      </c>
      <c r="B79" s="15" t="s">
        <v>17</v>
      </c>
      <c r="C79" s="15" t="s">
        <v>232</v>
      </c>
      <c r="D79" s="15" t="s">
        <v>233</v>
      </c>
      <c r="E79" s="15" t="s">
        <v>234</v>
      </c>
      <c r="F79" s="15" t="s">
        <v>21</v>
      </c>
      <c r="G79" s="15" t="s">
        <v>211</v>
      </c>
      <c r="H79" s="30">
        <v>300</v>
      </c>
      <c r="I79" s="30">
        <v>300</v>
      </c>
      <c r="J79" s="30">
        <v>0</v>
      </c>
      <c r="K79" s="30">
        <v>0</v>
      </c>
      <c r="L79" s="38"/>
    </row>
    <row r="80" s="3" customFormat="1" customHeight="1" outlineLevel="1" spans="1:12">
      <c r="A80" s="13" t="s">
        <v>235</v>
      </c>
      <c r="B80" s="13"/>
      <c r="C80" s="13"/>
      <c r="D80" s="13"/>
      <c r="E80" s="13">
        <v>3</v>
      </c>
      <c r="F80" s="13"/>
      <c r="G80" s="13"/>
      <c r="H80" s="18">
        <f>H81+H82+H83</f>
        <v>451.56</v>
      </c>
      <c r="I80" s="18">
        <f>I81+I82+I83</f>
        <v>451.56</v>
      </c>
      <c r="J80" s="18">
        <f>J81+J82+J83</f>
        <v>0</v>
      </c>
      <c r="K80" s="18">
        <f>K81+K82+K83</f>
        <v>0</v>
      </c>
      <c r="L80" s="40"/>
    </row>
    <row r="81" s="4" customFormat="1" ht="94" customHeight="1" outlineLevel="1" spans="1:12">
      <c r="A81" s="14">
        <v>1</v>
      </c>
      <c r="B81" s="15" t="s">
        <v>17</v>
      </c>
      <c r="C81" s="15" t="s">
        <v>236</v>
      </c>
      <c r="D81" s="15" t="s">
        <v>237</v>
      </c>
      <c r="E81" s="15" t="s">
        <v>238</v>
      </c>
      <c r="F81" s="15" t="s">
        <v>21</v>
      </c>
      <c r="G81" s="15" t="s">
        <v>239</v>
      </c>
      <c r="H81" s="30">
        <v>198.24</v>
      </c>
      <c r="I81" s="30">
        <v>198.24</v>
      </c>
      <c r="J81" s="30">
        <v>0</v>
      </c>
      <c r="K81" s="30">
        <v>0</v>
      </c>
      <c r="L81" s="40"/>
    </row>
    <row r="82" s="4" customFormat="1" ht="84" customHeight="1" outlineLevel="1" spans="1:12">
      <c r="A82" s="14">
        <v>2</v>
      </c>
      <c r="B82" s="15" t="s">
        <v>17</v>
      </c>
      <c r="C82" s="15" t="s">
        <v>240</v>
      </c>
      <c r="D82" s="15" t="s">
        <v>233</v>
      </c>
      <c r="E82" s="15" t="s">
        <v>241</v>
      </c>
      <c r="F82" s="15" t="s">
        <v>21</v>
      </c>
      <c r="G82" s="15" t="s">
        <v>211</v>
      </c>
      <c r="H82" s="30">
        <v>8</v>
      </c>
      <c r="I82" s="30">
        <v>8</v>
      </c>
      <c r="J82" s="30">
        <v>0</v>
      </c>
      <c r="K82" s="30">
        <v>0</v>
      </c>
      <c r="L82" s="40"/>
    </row>
    <row r="83" ht="161" customHeight="1" outlineLevel="1" spans="1:12">
      <c r="A83" s="14">
        <v>3</v>
      </c>
      <c r="B83" s="15" t="s">
        <v>17</v>
      </c>
      <c r="C83" s="15" t="s">
        <v>242</v>
      </c>
      <c r="D83" s="15" t="s">
        <v>17</v>
      </c>
      <c r="E83" s="36" t="s">
        <v>243</v>
      </c>
      <c r="F83" s="15" t="s">
        <v>21</v>
      </c>
      <c r="G83" s="15" t="s">
        <v>46</v>
      </c>
      <c r="H83" s="30">
        <v>245.32</v>
      </c>
      <c r="I83" s="30">
        <v>245.32</v>
      </c>
      <c r="J83" s="30">
        <v>0</v>
      </c>
      <c r="K83" s="30">
        <v>0</v>
      </c>
      <c r="L83" s="38"/>
    </row>
  </sheetData>
  <mergeCells count="21">
    <mergeCell ref="A1:L1"/>
    <mergeCell ref="A2:D2"/>
    <mergeCell ref="H3:K3"/>
    <mergeCell ref="A5:D5"/>
    <mergeCell ref="A6:D6"/>
    <mergeCell ref="A13:D13"/>
    <mergeCell ref="A14:D14"/>
    <mergeCell ref="A37:D37"/>
    <mergeCell ref="A48:D48"/>
    <mergeCell ref="A67:D67"/>
    <mergeCell ref="A69:D69"/>
    <mergeCell ref="A74:D74"/>
    <mergeCell ref="A78:D78"/>
    <mergeCell ref="A80:D80"/>
    <mergeCell ref="A3:A4"/>
    <mergeCell ref="B3:B4"/>
    <mergeCell ref="C3:C4"/>
    <mergeCell ref="D3:D4"/>
    <mergeCell ref="E3:E4"/>
    <mergeCell ref="F3:F4"/>
    <mergeCell ref="G3:G4"/>
  </mergeCells>
  <pageMargins left="0.393055555555556" right="0.393055555555556" top="0.393055555555556" bottom="0.393055555555556" header="0.511805555555556" footer="0.511805555555556"/>
  <pageSetup paperSize="8" scale="68" fitToHeight="0" orientation="landscape" horizontalDpi="600" verticalDpi="600"/>
  <headerFooter alignWithMargins="0" scaleWithDoc="0"/>
  <ignoredErrors>
    <ignoredError sqref="K1:K2 B78:G78 F69:G69 A69:D69 F74:G74 A74:D74 F48:G48 A48:D48 F37:G37 A37:D37 F13:G14 A13:D14 F5:G6 A5:D6 B1:H2 A3 C3 F3 K3 A4:G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mkx</cp:lastModifiedBy>
  <dcterms:created xsi:type="dcterms:W3CDTF">2018-05-30T11:28:00Z</dcterms:created>
  <dcterms:modified xsi:type="dcterms:W3CDTF">2025-11-27T16:25:07Z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CB924D8E7CD14F9D8E060C17EEED7E84_12</vt:lpwstr>
  </property>
</Properties>
</file>