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配到县表" sheetId="13" r:id="rId1"/>
  </sheets>
  <externalReferences>
    <externalReference r:id="rId2"/>
  </externalReferences>
  <definedNames>
    <definedName name="_xlnm.Print_Area" localSheetId="0">分配到县表!$A$1:$S$18</definedName>
    <definedName name="_xlnm.Print_Titles" localSheetId="0">分配到县表!$4:$6</definedName>
  </definedNames>
  <calcPr calcId="144525"/>
</workbook>
</file>

<file path=xl/sharedStrings.xml><?xml version="1.0" encoding="utf-8"?>
<sst xmlns="http://schemas.openxmlformats.org/spreadsheetml/2006/main" count="53" uniqueCount="31">
  <si>
    <t>附件：</t>
  </si>
  <si>
    <t>昌都市2024年中央财政衔接推进乡村振兴补助资金分配表</t>
  </si>
  <si>
    <t>单位：万元</t>
  </si>
  <si>
    <t>序号</t>
  </si>
  <si>
    <t>地市</t>
  </si>
  <si>
    <t>2024年</t>
  </si>
  <si>
    <t>巩固拓展脱贫攻坚成果和乡村振兴任务</t>
  </si>
  <si>
    <t>少数民族发展任务</t>
  </si>
  <si>
    <t>以工代赈任务</t>
  </si>
  <si>
    <t>欠发达国有农场巩固提升任务</t>
  </si>
  <si>
    <t>合计</t>
  </si>
  <si>
    <t>其中</t>
  </si>
  <si>
    <t>小计</t>
  </si>
  <si>
    <t>提前下达</t>
  </si>
  <si>
    <t>其中：</t>
  </si>
  <si>
    <t>此次下达</t>
  </si>
  <si>
    <t xml:space="preserve">此次下达 </t>
  </si>
  <si>
    <t>新型农村集体经济</t>
  </si>
  <si>
    <t>昌都市合计</t>
  </si>
  <si>
    <t>昌都市</t>
  </si>
  <si>
    <t>察雅县</t>
  </si>
  <si>
    <t>卡若区</t>
  </si>
  <si>
    <t>丁青县</t>
  </si>
  <si>
    <t>江达县</t>
  </si>
  <si>
    <t>贡觉县</t>
  </si>
  <si>
    <t>芒康县</t>
  </si>
  <si>
    <t>类乌齐县</t>
  </si>
  <si>
    <t>八宿县</t>
  </si>
  <si>
    <t>左贡县</t>
  </si>
  <si>
    <t>洛隆县</t>
  </si>
  <si>
    <t>边坝县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</si>
</sst>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</numFmts>
  <fonts count="36">
    <font>
      <sz val="11"/>
      <color theme="1"/>
      <name val="宋体"/>
      <charset val="134"/>
      <scheme val="minor"/>
    </font>
    <font>
      <sz val="2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宋体"/>
      <charset val="134"/>
    </font>
    <font>
      <b/>
      <sz val="22"/>
      <name val="方正小标宋_GBK"/>
      <charset val="134"/>
    </font>
    <font>
      <sz val="9"/>
      <name val="宋体"/>
      <charset val="134"/>
    </font>
    <font>
      <b/>
      <sz val="12"/>
      <name val="仿宋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15" borderId="8" applyNumberFormat="0" applyAlignment="0" applyProtection="0">
      <alignment vertical="center"/>
    </xf>
    <xf numFmtId="0" fontId="31" fillId="15" borderId="5" applyNumberFormat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</cellStyleXfs>
  <cellXfs count="35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7" fontId="6" fillId="0" borderId="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50" applyFont="1" applyBorder="1" applyAlignment="1">
      <alignment horizontal="center" vertical="center" wrapText="1"/>
    </xf>
    <xf numFmtId="43" fontId="10" fillId="0" borderId="1" xfId="0" applyNumberFormat="1" applyFont="1" applyBorder="1" applyAlignment="1">
      <alignment horizontal="center" vertical="center" wrapText="1"/>
    </xf>
    <xf numFmtId="43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3" fontId="2" fillId="0" borderId="1" xfId="8" applyFont="1" applyFill="1" applyBorder="1" applyAlignment="1">
      <alignment horizontal="center" vertical="center"/>
    </xf>
    <xf numFmtId="43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wrapText="1"/>
    </xf>
    <xf numFmtId="43" fontId="11" fillId="0" borderId="1" xfId="0" applyNumberFormat="1" applyFont="1" applyBorder="1" applyAlignment="1">
      <alignment vertical="center" wrapText="1"/>
    </xf>
    <xf numFmtId="43" fontId="2" fillId="0" borderId="1" xfId="8" applyFont="1" applyFill="1" applyBorder="1" applyAlignment="1">
      <alignment vertical="center"/>
    </xf>
    <xf numFmtId="176" fontId="12" fillId="0" borderId="1" xfId="0" applyNumberFormat="1" applyFont="1" applyBorder="1" applyAlignment="1">
      <alignment horizontal="center" vertical="center"/>
    </xf>
    <xf numFmtId="43" fontId="2" fillId="2" borderId="1" xfId="8" applyFont="1" applyFill="1" applyBorder="1" applyAlignment="1">
      <alignment horizontal="center" vertical="center"/>
    </xf>
    <xf numFmtId="43" fontId="2" fillId="2" borderId="1" xfId="8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2 2_“十四五”支持西藏经济社会发展规划建设项目建议方案20210309 -修改年份-A3版" xfId="49"/>
    <cellStyle name="常规 3" xfId="50"/>
    <cellStyle name="常规 3 2 2 3" xfId="51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42024&#24180;&#34900;&#25509;&#36164;&#37329;&#27979;&#31639;&#26368;&#324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市总表"/>
      <sheetName val="到县总表"/>
      <sheetName val="巩固衔接因素"/>
      <sheetName val="少数民族因素（第一次）"/>
      <sheetName val="以工代赈因素"/>
      <sheetName val="分配到县总表"/>
      <sheetName val="第一次测算最终"/>
      <sheetName val="村集体经济分配"/>
      <sheetName val="少数民族发展（最终）"/>
      <sheetName val="2023年中央资金下达"/>
    </sheetNames>
    <sheetDataSet>
      <sheetData sheetId="0"/>
      <sheetData sheetId="1"/>
      <sheetData sheetId="2">
        <row r="3">
          <cell r="C3">
            <v>844375</v>
          </cell>
        </row>
        <row r="4">
          <cell r="B4" t="str">
            <v>地市</v>
          </cell>
          <cell r="C4" t="str">
            <v>年度合计</v>
          </cell>
          <cell r="D4" t="str">
            <v>其中</v>
          </cell>
        </row>
        <row r="5">
          <cell r="D5" t="str">
            <v>提前下达</v>
          </cell>
          <cell r="E5" t="str">
            <v>此次下达</v>
          </cell>
        </row>
        <row r="6">
          <cell r="C6">
            <v>844375</v>
          </cell>
          <cell r="D6">
            <v>756242</v>
          </cell>
          <cell r="E6">
            <v>88133</v>
          </cell>
        </row>
        <row r="7">
          <cell r="B7" t="str">
            <v>自治区本级</v>
          </cell>
          <cell r="C7">
            <v>12456</v>
          </cell>
          <cell r="D7">
            <v>0</v>
          </cell>
          <cell r="E7">
            <v>12456</v>
          </cell>
        </row>
        <row r="8">
          <cell r="B8" t="str">
            <v>拉萨市</v>
          </cell>
          <cell r="C8">
            <v>71294</v>
          </cell>
          <cell r="D8">
            <v>66908</v>
          </cell>
          <cell r="E8">
            <v>4386</v>
          </cell>
        </row>
        <row r="9">
          <cell r="B9" t="str">
            <v>城关区</v>
          </cell>
          <cell r="C9">
            <v>5815</v>
          </cell>
          <cell r="D9">
            <v>5636</v>
          </cell>
          <cell r="E9">
            <v>179</v>
          </cell>
        </row>
        <row r="10">
          <cell r="B10" t="str">
            <v>堆龙德庆区</v>
          </cell>
          <cell r="C10">
            <v>10285</v>
          </cell>
          <cell r="D10">
            <v>9278</v>
          </cell>
          <cell r="E10">
            <v>1007</v>
          </cell>
        </row>
        <row r="11">
          <cell r="B11" t="str">
            <v>达孜区</v>
          </cell>
          <cell r="C11">
            <v>6363</v>
          </cell>
          <cell r="D11">
            <v>6253</v>
          </cell>
          <cell r="E11">
            <v>110</v>
          </cell>
        </row>
        <row r="12">
          <cell r="B12" t="str">
            <v>曲水县</v>
          </cell>
          <cell r="C12">
            <v>10679</v>
          </cell>
          <cell r="D12">
            <v>9623</v>
          </cell>
          <cell r="E12">
            <v>1056</v>
          </cell>
        </row>
        <row r="13">
          <cell r="B13" t="str">
            <v>林周县</v>
          </cell>
          <cell r="C13">
            <v>8659</v>
          </cell>
          <cell r="D13">
            <v>8030</v>
          </cell>
          <cell r="E13">
            <v>629</v>
          </cell>
        </row>
        <row r="14">
          <cell r="B14" t="str">
            <v>墨竹工卡县</v>
          </cell>
          <cell r="C14">
            <v>10402</v>
          </cell>
          <cell r="D14">
            <v>9673</v>
          </cell>
          <cell r="E14">
            <v>729</v>
          </cell>
        </row>
        <row r="15">
          <cell r="B15" t="str">
            <v>尼木县</v>
          </cell>
          <cell r="C15">
            <v>9131</v>
          </cell>
          <cell r="D15">
            <v>9016</v>
          </cell>
          <cell r="E15">
            <v>115</v>
          </cell>
        </row>
        <row r="16">
          <cell r="B16" t="str">
            <v>当雄县</v>
          </cell>
          <cell r="C16">
            <v>9960</v>
          </cell>
          <cell r="D16">
            <v>9399</v>
          </cell>
          <cell r="E16">
            <v>561</v>
          </cell>
        </row>
        <row r="17">
          <cell r="B17" t="str">
            <v>日喀则市</v>
          </cell>
          <cell r="C17">
            <v>201886</v>
          </cell>
          <cell r="D17">
            <v>176294</v>
          </cell>
          <cell r="E17">
            <v>25592</v>
          </cell>
        </row>
        <row r="18">
          <cell r="B18" t="str">
            <v>桑珠孜区</v>
          </cell>
          <cell r="C18">
            <v>13128</v>
          </cell>
          <cell r="D18">
            <v>12202</v>
          </cell>
          <cell r="E18">
            <v>926</v>
          </cell>
        </row>
        <row r="19">
          <cell r="B19" t="str">
            <v>江孜县</v>
          </cell>
          <cell r="C19">
            <v>14996</v>
          </cell>
          <cell r="D19">
            <v>13112</v>
          </cell>
          <cell r="E19">
            <v>1884</v>
          </cell>
        </row>
        <row r="20">
          <cell r="B20" t="str">
            <v>白朗县</v>
          </cell>
          <cell r="C20">
            <v>13094</v>
          </cell>
          <cell r="D20">
            <v>12033</v>
          </cell>
          <cell r="E20">
            <v>1061</v>
          </cell>
        </row>
        <row r="21">
          <cell r="B21" t="str">
            <v>亚东县</v>
          </cell>
          <cell r="C21">
            <v>6941</v>
          </cell>
          <cell r="D21">
            <v>6374</v>
          </cell>
          <cell r="E21">
            <v>567</v>
          </cell>
        </row>
        <row r="22">
          <cell r="B22" t="str">
            <v>聂拉木县</v>
          </cell>
          <cell r="C22">
            <v>9825</v>
          </cell>
          <cell r="D22">
            <v>7991</v>
          </cell>
          <cell r="E22">
            <v>1834</v>
          </cell>
        </row>
        <row r="23">
          <cell r="B23" t="str">
            <v>拉孜县</v>
          </cell>
          <cell r="C23">
            <v>11994</v>
          </cell>
          <cell r="D23">
            <v>10883</v>
          </cell>
          <cell r="E23">
            <v>1111</v>
          </cell>
        </row>
        <row r="24">
          <cell r="B24" t="str">
            <v>昂仁县</v>
          </cell>
          <cell r="C24">
            <v>13932</v>
          </cell>
          <cell r="D24">
            <v>12074</v>
          </cell>
          <cell r="E24">
            <v>1858</v>
          </cell>
        </row>
        <row r="25">
          <cell r="B25" t="str">
            <v>定日县</v>
          </cell>
          <cell r="C25">
            <v>14507</v>
          </cell>
          <cell r="D25">
            <v>12270</v>
          </cell>
          <cell r="E25">
            <v>2237</v>
          </cell>
        </row>
        <row r="26">
          <cell r="B26" t="str">
            <v>南木林县</v>
          </cell>
          <cell r="C26">
            <v>13141</v>
          </cell>
          <cell r="D26">
            <v>11127</v>
          </cell>
          <cell r="E26">
            <v>2014</v>
          </cell>
        </row>
        <row r="27">
          <cell r="B27" t="str">
            <v>萨迦县</v>
          </cell>
          <cell r="C27">
            <v>10298</v>
          </cell>
          <cell r="D27">
            <v>7107</v>
          </cell>
          <cell r="E27">
            <v>3191</v>
          </cell>
        </row>
        <row r="28">
          <cell r="B28" t="str">
            <v>谢通门县</v>
          </cell>
          <cell r="C28">
            <v>11208</v>
          </cell>
          <cell r="D28">
            <v>9510</v>
          </cell>
          <cell r="E28">
            <v>1698</v>
          </cell>
        </row>
        <row r="29">
          <cell r="B29" t="str">
            <v>定结县</v>
          </cell>
          <cell r="C29">
            <v>9681</v>
          </cell>
          <cell r="D29">
            <v>8901</v>
          </cell>
          <cell r="E29">
            <v>780</v>
          </cell>
        </row>
        <row r="30">
          <cell r="B30" t="str">
            <v>仁布县</v>
          </cell>
          <cell r="C30">
            <v>11251</v>
          </cell>
          <cell r="D30">
            <v>9522</v>
          </cell>
          <cell r="E30">
            <v>1729</v>
          </cell>
        </row>
        <row r="31">
          <cell r="B31" t="str">
            <v>萨嘎县</v>
          </cell>
          <cell r="C31">
            <v>9145</v>
          </cell>
          <cell r="D31">
            <v>7663</v>
          </cell>
          <cell r="E31">
            <v>1482</v>
          </cell>
        </row>
        <row r="32">
          <cell r="B32" t="str">
            <v>康马县</v>
          </cell>
          <cell r="C32">
            <v>10663</v>
          </cell>
          <cell r="D32">
            <v>9387</v>
          </cell>
          <cell r="E32">
            <v>1276</v>
          </cell>
        </row>
        <row r="33">
          <cell r="B33" t="str">
            <v>吉隆县</v>
          </cell>
          <cell r="C33">
            <v>9971</v>
          </cell>
          <cell r="D33">
            <v>9620</v>
          </cell>
          <cell r="E33">
            <v>351</v>
          </cell>
        </row>
        <row r="34">
          <cell r="B34" t="str">
            <v>仲巴县</v>
          </cell>
          <cell r="C34">
            <v>9127</v>
          </cell>
          <cell r="D34">
            <v>8287</v>
          </cell>
          <cell r="E34">
            <v>840</v>
          </cell>
        </row>
        <row r="35">
          <cell r="B35" t="str">
            <v>岗巴县</v>
          </cell>
          <cell r="C35">
            <v>8984</v>
          </cell>
          <cell r="D35">
            <v>8231</v>
          </cell>
          <cell r="E35">
            <v>753</v>
          </cell>
        </row>
        <row r="36">
          <cell r="B36" t="str">
            <v>山南市</v>
          </cell>
          <cell r="C36">
            <v>131079</v>
          </cell>
          <cell r="D36">
            <v>119077</v>
          </cell>
          <cell r="E36">
            <v>12002</v>
          </cell>
        </row>
        <row r="37">
          <cell r="B37" t="str">
            <v>乃东区</v>
          </cell>
          <cell r="C37">
            <v>13289</v>
          </cell>
          <cell r="D37">
            <v>12491</v>
          </cell>
          <cell r="E37">
            <v>798</v>
          </cell>
        </row>
        <row r="38">
          <cell r="B38" t="str">
            <v>扎囊县</v>
          </cell>
          <cell r="C38">
            <v>12626</v>
          </cell>
          <cell r="D38">
            <v>11626</v>
          </cell>
          <cell r="E38">
            <v>1000</v>
          </cell>
        </row>
        <row r="39">
          <cell r="B39" t="str">
            <v>贡嘎县</v>
          </cell>
          <cell r="C39">
            <v>11626</v>
          </cell>
          <cell r="D39">
            <v>10264</v>
          </cell>
          <cell r="E39">
            <v>1362</v>
          </cell>
        </row>
        <row r="40">
          <cell r="B40" t="str">
            <v>桑日县</v>
          </cell>
          <cell r="C40">
            <v>9673</v>
          </cell>
          <cell r="D40">
            <v>8106</v>
          </cell>
          <cell r="E40">
            <v>1567</v>
          </cell>
        </row>
        <row r="41">
          <cell r="B41" t="str">
            <v>琼结县</v>
          </cell>
          <cell r="C41">
            <v>11180</v>
          </cell>
          <cell r="D41">
            <v>9908</v>
          </cell>
          <cell r="E41">
            <v>1272</v>
          </cell>
        </row>
        <row r="42">
          <cell r="B42" t="str">
            <v>曲松县</v>
          </cell>
          <cell r="C42">
            <v>10316</v>
          </cell>
          <cell r="D42">
            <v>10015</v>
          </cell>
          <cell r="E42">
            <v>301</v>
          </cell>
        </row>
        <row r="43">
          <cell r="B43" t="str">
            <v>措美县</v>
          </cell>
          <cell r="C43">
            <v>9201</v>
          </cell>
          <cell r="D43">
            <v>8316</v>
          </cell>
          <cell r="E43">
            <v>885</v>
          </cell>
        </row>
        <row r="44">
          <cell r="B44" t="str">
            <v>洛扎县</v>
          </cell>
          <cell r="C44">
            <v>11668</v>
          </cell>
          <cell r="D44">
            <v>10556</v>
          </cell>
          <cell r="E44">
            <v>1112</v>
          </cell>
        </row>
        <row r="45">
          <cell r="B45" t="str">
            <v>加查县</v>
          </cell>
          <cell r="C45">
            <v>10038</v>
          </cell>
          <cell r="D45">
            <v>9109</v>
          </cell>
          <cell r="E45">
            <v>929</v>
          </cell>
        </row>
        <row r="46">
          <cell r="B46" t="str">
            <v>隆子县</v>
          </cell>
          <cell r="C46">
            <v>10881</v>
          </cell>
          <cell r="D46">
            <v>10037</v>
          </cell>
          <cell r="E46">
            <v>844</v>
          </cell>
        </row>
        <row r="47">
          <cell r="B47" t="str">
            <v>错那市</v>
          </cell>
          <cell r="C47">
            <v>9058</v>
          </cell>
          <cell r="D47">
            <v>8267</v>
          </cell>
          <cell r="E47">
            <v>791</v>
          </cell>
        </row>
        <row r="48">
          <cell r="B48" t="str">
            <v>浪卡子县</v>
          </cell>
          <cell r="C48">
            <v>11523</v>
          </cell>
          <cell r="D48">
            <v>10382</v>
          </cell>
          <cell r="E48">
            <v>1141</v>
          </cell>
        </row>
        <row r="49">
          <cell r="B49" t="str">
            <v>林芝市</v>
          </cell>
          <cell r="C49">
            <v>84512</v>
          </cell>
          <cell r="D49">
            <v>77269</v>
          </cell>
          <cell r="E49">
            <v>7243</v>
          </cell>
        </row>
        <row r="50">
          <cell r="B50" t="str">
            <v>巴宜区</v>
          </cell>
          <cell r="C50">
            <v>10012</v>
          </cell>
          <cell r="D50">
            <v>8719</v>
          </cell>
          <cell r="E50">
            <v>1293</v>
          </cell>
        </row>
        <row r="51">
          <cell r="B51" t="str">
            <v>工布江达县</v>
          </cell>
          <cell r="C51">
            <v>14363</v>
          </cell>
          <cell r="D51">
            <v>13363</v>
          </cell>
          <cell r="E51">
            <v>1000</v>
          </cell>
        </row>
        <row r="52">
          <cell r="B52" t="str">
            <v>米林市</v>
          </cell>
          <cell r="C52">
            <v>12283</v>
          </cell>
          <cell r="D52">
            <v>12283</v>
          </cell>
          <cell r="E52">
            <v>0</v>
          </cell>
        </row>
        <row r="53">
          <cell r="B53" t="str">
            <v>朗县</v>
          </cell>
          <cell r="C53">
            <v>15805</v>
          </cell>
          <cell r="D53">
            <v>14621</v>
          </cell>
          <cell r="E53">
            <v>1184</v>
          </cell>
        </row>
        <row r="54">
          <cell r="B54" t="str">
            <v>波密县</v>
          </cell>
          <cell r="C54">
            <v>12176</v>
          </cell>
          <cell r="D54">
            <v>11348</v>
          </cell>
          <cell r="E54">
            <v>828</v>
          </cell>
        </row>
        <row r="55">
          <cell r="B55" t="str">
            <v>察隅县</v>
          </cell>
          <cell r="C55">
            <v>11848</v>
          </cell>
          <cell r="D55">
            <v>10422</v>
          </cell>
          <cell r="E55">
            <v>1426</v>
          </cell>
        </row>
        <row r="56">
          <cell r="B56" t="str">
            <v>墨脱县</v>
          </cell>
          <cell r="C56">
            <v>8025</v>
          </cell>
          <cell r="D56">
            <v>6513</v>
          </cell>
          <cell r="E56">
            <v>1512</v>
          </cell>
        </row>
        <row r="57">
          <cell r="B57" t="str">
            <v>昌都市</v>
          </cell>
          <cell r="C57">
            <v>152085</v>
          </cell>
          <cell r="D57">
            <v>141884</v>
          </cell>
          <cell r="E57">
            <v>10201</v>
          </cell>
        </row>
        <row r="58">
          <cell r="B58" t="str">
            <v>卡若区</v>
          </cell>
          <cell r="C58">
            <v>16494</v>
          </cell>
          <cell r="D58">
            <v>15063</v>
          </cell>
          <cell r="E58">
            <v>1431</v>
          </cell>
        </row>
        <row r="59">
          <cell r="B59" t="str">
            <v>江达县</v>
          </cell>
          <cell r="C59">
            <v>15571</v>
          </cell>
          <cell r="D59">
            <v>14349</v>
          </cell>
          <cell r="E59">
            <v>1222</v>
          </cell>
        </row>
        <row r="60">
          <cell r="B60" t="str">
            <v>贡觉县</v>
          </cell>
          <cell r="C60">
            <v>8574</v>
          </cell>
          <cell r="D60">
            <v>7344</v>
          </cell>
          <cell r="E60">
            <v>1230</v>
          </cell>
        </row>
        <row r="61">
          <cell r="B61" t="str">
            <v>察雅县</v>
          </cell>
          <cell r="C61">
            <v>15294</v>
          </cell>
          <cell r="D61">
            <v>14121</v>
          </cell>
          <cell r="E61">
            <v>1173</v>
          </cell>
        </row>
        <row r="62">
          <cell r="B62" t="str">
            <v>芒康县</v>
          </cell>
          <cell r="C62">
            <v>16430</v>
          </cell>
          <cell r="D62">
            <v>14966</v>
          </cell>
          <cell r="E62">
            <v>1464</v>
          </cell>
        </row>
        <row r="63">
          <cell r="B63" t="str">
            <v>左贡县</v>
          </cell>
          <cell r="C63">
            <v>13733</v>
          </cell>
          <cell r="D63">
            <v>12138</v>
          </cell>
          <cell r="E63">
            <v>1595</v>
          </cell>
        </row>
        <row r="64">
          <cell r="B64" t="str">
            <v>八宿县</v>
          </cell>
          <cell r="C64">
            <v>14148</v>
          </cell>
          <cell r="D64">
            <v>13672</v>
          </cell>
          <cell r="E64">
            <v>476</v>
          </cell>
        </row>
        <row r="65">
          <cell r="B65" t="str">
            <v>洛隆县</v>
          </cell>
          <cell r="C65">
            <v>14590</v>
          </cell>
          <cell r="D65">
            <v>13598</v>
          </cell>
          <cell r="E65">
            <v>992</v>
          </cell>
        </row>
        <row r="66">
          <cell r="B66" t="str">
            <v>边坝县</v>
          </cell>
          <cell r="C66">
            <v>12816</v>
          </cell>
          <cell r="D66">
            <v>12523</v>
          </cell>
          <cell r="E66">
            <v>293</v>
          </cell>
        </row>
        <row r="67">
          <cell r="B67" t="str">
            <v>丁青县</v>
          </cell>
          <cell r="C67">
            <v>11766</v>
          </cell>
          <cell r="D67">
            <v>11527</v>
          </cell>
          <cell r="E67">
            <v>239</v>
          </cell>
        </row>
        <row r="68">
          <cell r="B68" t="str">
            <v>类乌齐县</v>
          </cell>
          <cell r="C68">
            <v>12669</v>
          </cell>
          <cell r="D68">
            <v>12583</v>
          </cell>
          <cell r="E68">
            <v>86</v>
          </cell>
        </row>
        <row r="69">
          <cell r="B69" t="str">
            <v>那曲市</v>
          </cell>
          <cell r="C69">
            <v>129261</v>
          </cell>
          <cell r="D69">
            <v>119204</v>
          </cell>
          <cell r="E69">
            <v>10057</v>
          </cell>
        </row>
        <row r="70">
          <cell r="B70" t="str">
            <v>色尼区</v>
          </cell>
          <cell r="C70">
            <v>15859</v>
          </cell>
          <cell r="D70">
            <v>14575</v>
          </cell>
          <cell r="E70">
            <v>1284</v>
          </cell>
        </row>
        <row r="71">
          <cell r="B71" t="str">
            <v>安多县</v>
          </cell>
          <cell r="C71">
            <v>12201</v>
          </cell>
          <cell r="D71">
            <v>11654</v>
          </cell>
          <cell r="E71">
            <v>547</v>
          </cell>
        </row>
        <row r="72">
          <cell r="B72" t="str">
            <v>聂荣县</v>
          </cell>
          <cell r="C72">
            <v>13269</v>
          </cell>
          <cell r="D72">
            <v>12211</v>
          </cell>
          <cell r="E72">
            <v>1058</v>
          </cell>
        </row>
        <row r="73">
          <cell r="B73" t="str">
            <v>嘉黎县</v>
          </cell>
          <cell r="C73">
            <v>11806</v>
          </cell>
          <cell r="D73">
            <v>10355</v>
          </cell>
          <cell r="E73">
            <v>1451</v>
          </cell>
        </row>
        <row r="74">
          <cell r="B74" t="str">
            <v>比如县</v>
          </cell>
          <cell r="C74">
            <v>11406</v>
          </cell>
          <cell r="D74">
            <v>11067</v>
          </cell>
          <cell r="E74">
            <v>339</v>
          </cell>
        </row>
        <row r="75">
          <cell r="B75" t="str">
            <v>索县</v>
          </cell>
          <cell r="C75">
            <v>11319</v>
          </cell>
          <cell r="D75">
            <v>10272</v>
          </cell>
          <cell r="E75">
            <v>1047</v>
          </cell>
        </row>
        <row r="76">
          <cell r="B76" t="str">
            <v>巴青县</v>
          </cell>
          <cell r="C76">
            <v>11117</v>
          </cell>
          <cell r="D76">
            <v>9830</v>
          </cell>
          <cell r="E76">
            <v>1287</v>
          </cell>
        </row>
        <row r="77">
          <cell r="B77" t="str">
            <v>班戈县</v>
          </cell>
          <cell r="C77">
            <v>12907</v>
          </cell>
          <cell r="D77">
            <v>11796</v>
          </cell>
          <cell r="E77">
            <v>1111</v>
          </cell>
        </row>
        <row r="78">
          <cell r="B78" t="str">
            <v>申扎县</v>
          </cell>
          <cell r="C78">
            <v>13158</v>
          </cell>
          <cell r="D78">
            <v>12378</v>
          </cell>
          <cell r="E78">
            <v>780</v>
          </cell>
        </row>
        <row r="79">
          <cell r="B79" t="str">
            <v>尼玛县</v>
          </cell>
          <cell r="C79">
            <v>10742</v>
          </cell>
          <cell r="D79">
            <v>9955</v>
          </cell>
          <cell r="E79">
            <v>787</v>
          </cell>
        </row>
        <row r="80">
          <cell r="B80" t="str">
            <v>双湖县</v>
          </cell>
          <cell r="C80">
            <v>5477</v>
          </cell>
          <cell r="D80">
            <v>5111</v>
          </cell>
          <cell r="E80">
            <v>366</v>
          </cell>
        </row>
        <row r="81">
          <cell r="B81" t="str">
            <v>阿里地区</v>
          </cell>
          <cell r="C81">
            <v>61802</v>
          </cell>
          <cell r="D81">
            <v>55606</v>
          </cell>
          <cell r="E81">
            <v>6196</v>
          </cell>
        </row>
        <row r="82">
          <cell r="B82" t="str">
            <v>噶尔县</v>
          </cell>
          <cell r="C82">
            <v>8351</v>
          </cell>
          <cell r="D82">
            <v>7893</v>
          </cell>
          <cell r="E82">
            <v>458</v>
          </cell>
        </row>
        <row r="83">
          <cell r="B83" t="str">
            <v>普兰县</v>
          </cell>
          <cell r="C83">
            <v>10753</v>
          </cell>
          <cell r="D83">
            <v>10089</v>
          </cell>
          <cell r="E83">
            <v>664</v>
          </cell>
        </row>
        <row r="84">
          <cell r="B84" t="str">
            <v>日土县</v>
          </cell>
          <cell r="C84">
            <v>8059</v>
          </cell>
          <cell r="D84">
            <v>7185</v>
          </cell>
          <cell r="E84">
            <v>874</v>
          </cell>
        </row>
        <row r="85">
          <cell r="B85" t="str">
            <v>札达县</v>
          </cell>
          <cell r="C85">
            <v>7106</v>
          </cell>
          <cell r="D85">
            <v>6213</v>
          </cell>
          <cell r="E85">
            <v>893</v>
          </cell>
        </row>
        <row r="86">
          <cell r="B86" t="str">
            <v>革吉县</v>
          </cell>
          <cell r="C86">
            <v>10230</v>
          </cell>
          <cell r="D86">
            <v>9079</v>
          </cell>
          <cell r="E86">
            <v>1151</v>
          </cell>
        </row>
        <row r="87">
          <cell r="B87" t="str">
            <v>改则县</v>
          </cell>
          <cell r="C87">
            <v>9149</v>
          </cell>
          <cell r="D87">
            <v>8977</v>
          </cell>
          <cell r="E87">
            <v>172</v>
          </cell>
        </row>
        <row r="88">
          <cell r="B88" t="str">
            <v>措勤县</v>
          </cell>
          <cell r="C88">
            <v>8154</v>
          </cell>
          <cell r="D88">
            <v>6170</v>
          </cell>
          <cell r="E88">
            <v>1984</v>
          </cell>
        </row>
      </sheetData>
      <sheetData sheetId="3">
        <row r="4">
          <cell r="B4" t="str">
            <v>名称</v>
          </cell>
        </row>
        <row r="5">
          <cell r="C5" t="str">
            <v>年度合计</v>
          </cell>
          <cell r="D5" t="str">
            <v>提前下达</v>
          </cell>
          <cell r="E5" t="str">
            <v>此次下达</v>
          </cell>
        </row>
        <row r="6">
          <cell r="B6" t="str">
            <v>中央财政</v>
          </cell>
          <cell r="C6">
            <v>77830</v>
          </cell>
          <cell r="D6">
            <v>69696</v>
          </cell>
          <cell r="E6">
            <v>8134</v>
          </cell>
        </row>
        <row r="7">
          <cell r="B7" t="str">
            <v>自治区本级</v>
          </cell>
        </row>
        <row r="7">
          <cell r="D7">
            <v>0</v>
          </cell>
          <cell r="E7">
            <v>0</v>
          </cell>
        </row>
        <row r="8">
          <cell r="B8" t="str">
            <v>拉萨市</v>
          </cell>
          <cell r="C8">
            <v>7120</v>
          </cell>
          <cell r="D8">
            <v>6377</v>
          </cell>
          <cell r="E8">
            <v>743</v>
          </cell>
        </row>
        <row r="9">
          <cell r="B9" t="str">
            <v>尼木县</v>
          </cell>
          <cell r="C9">
            <v>934</v>
          </cell>
          <cell r="D9">
            <v>841</v>
          </cell>
          <cell r="E9">
            <v>93</v>
          </cell>
        </row>
        <row r="10">
          <cell r="B10" t="str">
            <v>达孜区</v>
          </cell>
          <cell r="C10">
            <v>681</v>
          </cell>
          <cell r="D10">
            <v>609</v>
          </cell>
          <cell r="E10">
            <v>72</v>
          </cell>
        </row>
        <row r="11">
          <cell r="B11" t="str">
            <v>林周县</v>
          </cell>
          <cell r="C11">
            <v>872</v>
          </cell>
          <cell r="D11">
            <v>781</v>
          </cell>
          <cell r="E11">
            <v>91</v>
          </cell>
        </row>
        <row r="12">
          <cell r="B12" t="str">
            <v>墨竹工卡县</v>
          </cell>
          <cell r="C12">
            <v>770</v>
          </cell>
          <cell r="D12">
            <v>689</v>
          </cell>
          <cell r="E12">
            <v>81</v>
          </cell>
        </row>
        <row r="13">
          <cell r="B13" t="str">
            <v>曲水县</v>
          </cell>
          <cell r="C13">
            <v>1030</v>
          </cell>
          <cell r="D13">
            <v>923</v>
          </cell>
          <cell r="E13">
            <v>107</v>
          </cell>
        </row>
        <row r="14">
          <cell r="B14" t="str">
            <v>城关区</v>
          </cell>
          <cell r="C14">
            <v>1060</v>
          </cell>
          <cell r="D14">
            <v>949</v>
          </cell>
          <cell r="E14">
            <v>111</v>
          </cell>
        </row>
        <row r="15">
          <cell r="B15" t="str">
            <v>堆龙德庆区</v>
          </cell>
          <cell r="C15">
            <v>983</v>
          </cell>
          <cell r="D15">
            <v>880</v>
          </cell>
          <cell r="E15">
            <v>103</v>
          </cell>
        </row>
        <row r="16">
          <cell r="B16" t="str">
            <v>当雄县</v>
          </cell>
          <cell r="C16">
            <v>790</v>
          </cell>
          <cell r="D16">
            <v>705</v>
          </cell>
          <cell r="E16">
            <v>85</v>
          </cell>
        </row>
        <row r="17">
          <cell r="B17" t="str">
            <v>日喀则市</v>
          </cell>
          <cell r="C17">
            <v>17990</v>
          </cell>
          <cell r="D17">
            <v>15786</v>
          </cell>
          <cell r="E17">
            <v>2204</v>
          </cell>
        </row>
        <row r="18">
          <cell r="B18" t="str">
            <v>桑珠孜区</v>
          </cell>
          <cell r="C18">
            <v>546</v>
          </cell>
          <cell r="D18">
            <v>477</v>
          </cell>
          <cell r="E18">
            <v>69</v>
          </cell>
        </row>
        <row r="19">
          <cell r="B19" t="str">
            <v>亚东县</v>
          </cell>
          <cell r="C19">
            <v>1546</v>
          </cell>
          <cell r="D19">
            <v>1376</v>
          </cell>
          <cell r="E19">
            <v>170</v>
          </cell>
        </row>
        <row r="20">
          <cell r="B20" t="str">
            <v>吉隆县</v>
          </cell>
          <cell r="C20">
            <v>1635</v>
          </cell>
          <cell r="D20">
            <v>1449</v>
          </cell>
          <cell r="E20">
            <v>186</v>
          </cell>
        </row>
        <row r="21">
          <cell r="B21" t="str">
            <v>岗巴县</v>
          </cell>
          <cell r="C21">
            <v>1404</v>
          </cell>
          <cell r="D21">
            <v>1229</v>
          </cell>
          <cell r="E21">
            <v>175</v>
          </cell>
        </row>
        <row r="22">
          <cell r="B22" t="str">
            <v>聂拉木县</v>
          </cell>
          <cell r="C22">
            <v>1128</v>
          </cell>
          <cell r="D22">
            <v>995</v>
          </cell>
          <cell r="E22">
            <v>133</v>
          </cell>
        </row>
        <row r="23">
          <cell r="B23" t="str">
            <v>康马县</v>
          </cell>
          <cell r="C23">
            <v>1635</v>
          </cell>
          <cell r="D23">
            <v>1447</v>
          </cell>
          <cell r="E23">
            <v>188</v>
          </cell>
        </row>
        <row r="24">
          <cell r="B24" t="str">
            <v>定结县</v>
          </cell>
          <cell r="C24">
            <v>922</v>
          </cell>
          <cell r="D24">
            <v>808</v>
          </cell>
          <cell r="E24">
            <v>114</v>
          </cell>
        </row>
        <row r="25">
          <cell r="B25" t="str">
            <v>江孜县</v>
          </cell>
          <cell r="C25">
            <v>392</v>
          </cell>
          <cell r="D25">
            <v>343</v>
          </cell>
          <cell r="E25">
            <v>49</v>
          </cell>
        </row>
        <row r="26">
          <cell r="B26" t="str">
            <v>谢通门县</v>
          </cell>
          <cell r="C26">
            <v>522</v>
          </cell>
          <cell r="D26">
            <v>460</v>
          </cell>
          <cell r="E26">
            <v>62</v>
          </cell>
        </row>
        <row r="27">
          <cell r="B27" t="str">
            <v>仁布县</v>
          </cell>
          <cell r="C27">
            <v>702</v>
          </cell>
          <cell r="D27">
            <v>627</v>
          </cell>
          <cell r="E27">
            <v>75</v>
          </cell>
        </row>
        <row r="28">
          <cell r="B28" t="str">
            <v>白朗县</v>
          </cell>
          <cell r="C28">
            <v>515</v>
          </cell>
          <cell r="D28">
            <v>460</v>
          </cell>
          <cell r="E28">
            <v>55</v>
          </cell>
        </row>
        <row r="29">
          <cell r="B29" t="str">
            <v>南木林县</v>
          </cell>
          <cell r="C29">
            <v>811</v>
          </cell>
          <cell r="D29">
            <v>728</v>
          </cell>
          <cell r="E29">
            <v>83</v>
          </cell>
        </row>
        <row r="30">
          <cell r="B30" t="str">
            <v>拉孜县</v>
          </cell>
          <cell r="C30">
            <v>908</v>
          </cell>
          <cell r="D30">
            <v>817</v>
          </cell>
          <cell r="E30">
            <v>91</v>
          </cell>
        </row>
        <row r="31">
          <cell r="B31" t="str">
            <v>定日县</v>
          </cell>
          <cell r="C31">
            <v>1675</v>
          </cell>
          <cell r="D31">
            <v>1361</v>
          </cell>
          <cell r="E31">
            <v>314</v>
          </cell>
        </row>
        <row r="32">
          <cell r="B32" t="str">
            <v>萨迦县</v>
          </cell>
          <cell r="C32">
            <v>367</v>
          </cell>
          <cell r="D32">
            <v>322</v>
          </cell>
          <cell r="E32">
            <v>45</v>
          </cell>
        </row>
        <row r="33">
          <cell r="B33" t="str">
            <v>萨嘎县</v>
          </cell>
          <cell r="C33">
            <v>1150</v>
          </cell>
          <cell r="D33">
            <v>1009</v>
          </cell>
          <cell r="E33">
            <v>141</v>
          </cell>
        </row>
        <row r="34">
          <cell r="B34" t="str">
            <v>昂仁县</v>
          </cell>
          <cell r="C34">
            <v>652</v>
          </cell>
          <cell r="D34">
            <v>569</v>
          </cell>
          <cell r="E34">
            <v>83</v>
          </cell>
        </row>
        <row r="35">
          <cell r="B35" t="str">
            <v>仲巴县</v>
          </cell>
          <cell r="C35">
            <v>1480</v>
          </cell>
          <cell r="D35">
            <v>1309</v>
          </cell>
          <cell r="E35">
            <v>171</v>
          </cell>
        </row>
        <row r="36">
          <cell r="B36" t="str">
            <v>山南市</v>
          </cell>
          <cell r="C36">
            <v>13660</v>
          </cell>
          <cell r="D36">
            <v>12442</v>
          </cell>
          <cell r="E36">
            <v>1218</v>
          </cell>
        </row>
        <row r="37">
          <cell r="B37" t="str">
            <v>贡嘎县</v>
          </cell>
          <cell r="C37">
            <v>863</v>
          </cell>
          <cell r="D37">
            <v>788</v>
          </cell>
          <cell r="E37">
            <v>75</v>
          </cell>
        </row>
        <row r="38">
          <cell r="B38" t="str">
            <v>扎囊县</v>
          </cell>
          <cell r="C38">
            <v>849</v>
          </cell>
          <cell r="D38">
            <v>774</v>
          </cell>
          <cell r="E38">
            <v>75</v>
          </cell>
        </row>
        <row r="39">
          <cell r="B39" t="str">
            <v>乃东区</v>
          </cell>
          <cell r="C39">
            <v>827</v>
          </cell>
          <cell r="D39">
            <v>759</v>
          </cell>
          <cell r="E39">
            <v>68</v>
          </cell>
        </row>
        <row r="40">
          <cell r="B40" t="str">
            <v>琼结县</v>
          </cell>
          <cell r="C40">
            <v>963</v>
          </cell>
          <cell r="D40">
            <v>874</v>
          </cell>
          <cell r="E40">
            <v>89</v>
          </cell>
        </row>
        <row r="41">
          <cell r="B41" t="str">
            <v>浪卡子县</v>
          </cell>
          <cell r="C41">
            <v>1444</v>
          </cell>
          <cell r="D41">
            <v>1311</v>
          </cell>
          <cell r="E41">
            <v>133</v>
          </cell>
        </row>
        <row r="42">
          <cell r="B42" t="str">
            <v>桑日县</v>
          </cell>
          <cell r="C42">
            <v>904</v>
          </cell>
          <cell r="D42">
            <v>817</v>
          </cell>
          <cell r="E42">
            <v>87</v>
          </cell>
        </row>
        <row r="43">
          <cell r="B43" t="str">
            <v>错那市</v>
          </cell>
          <cell r="C43">
            <v>1514</v>
          </cell>
          <cell r="D43">
            <v>1380</v>
          </cell>
          <cell r="E43">
            <v>134</v>
          </cell>
        </row>
        <row r="44">
          <cell r="B44" t="str">
            <v>曲松县</v>
          </cell>
          <cell r="C44">
            <v>903</v>
          </cell>
          <cell r="D44">
            <v>817</v>
          </cell>
          <cell r="E44">
            <v>86</v>
          </cell>
        </row>
        <row r="45">
          <cell r="B45" t="str">
            <v>隆子县</v>
          </cell>
          <cell r="C45">
            <v>1740</v>
          </cell>
          <cell r="D45">
            <v>1589</v>
          </cell>
          <cell r="E45">
            <v>151</v>
          </cell>
        </row>
        <row r="46">
          <cell r="B46" t="str">
            <v>措美县</v>
          </cell>
          <cell r="C46">
            <v>922</v>
          </cell>
          <cell r="D46">
            <v>843</v>
          </cell>
          <cell r="E46">
            <v>79</v>
          </cell>
        </row>
        <row r="47">
          <cell r="B47" t="str">
            <v>洛扎县</v>
          </cell>
          <cell r="C47">
            <v>1793</v>
          </cell>
          <cell r="D47">
            <v>1632</v>
          </cell>
          <cell r="E47">
            <v>161</v>
          </cell>
        </row>
        <row r="48">
          <cell r="B48" t="str">
            <v>加查县</v>
          </cell>
          <cell r="C48">
            <v>938</v>
          </cell>
          <cell r="D48">
            <v>858</v>
          </cell>
          <cell r="E48">
            <v>80</v>
          </cell>
        </row>
        <row r="49">
          <cell r="B49" t="str">
            <v>林芝市</v>
          </cell>
          <cell r="C49">
            <v>10570</v>
          </cell>
          <cell r="D49">
            <v>9514</v>
          </cell>
          <cell r="E49">
            <v>1056</v>
          </cell>
        </row>
        <row r="50">
          <cell r="B50" t="str">
            <v>巴宜区</v>
          </cell>
          <cell r="C50">
            <v>1479</v>
          </cell>
          <cell r="D50">
            <v>1325</v>
          </cell>
          <cell r="E50">
            <v>154</v>
          </cell>
        </row>
        <row r="51">
          <cell r="B51" t="str">
            <v>米林市</v>
          </cell>
          <cell r="C51">
            <v>1992</v>
          </cell>
          <cell r="D51">
            <v>1793</v>
          </cell>
          <cell r="E51">
            <v>199</v>
          </cell>
        </row>
        <row r="52">
          <cell r="B52" t="str">
            <v>工布江达县</v>
          </cell>
          <cell r="C52">
            <v>954</v>
          </cell>
          <cell r="D52">
            <v>853</v>
          </cell>
          <cell r="E52">
            <v>101</v>
          </cell>
        </row>
        <row r="53">
          <cell r="B53" t="str">
            <v>察隅县</v>
          </cell>
          <cell r="C53">
            <v>1642</v>
          </cell>
          <cell r="D53">
            <v>1481</v>
          </cell>
          <cell r="E53">
            <v>161</v>
          </cell>
        </row>
        <row r="54">
          <cell r="B54" t="str">
            <v>波密县</v>
          </cell>
          <cell r="C54">
            <v>1029</v>
          </cell>
          <cell r="D54">
            <v>923</v>
          </cell>
          <cell r="E54">
            <v>106</v>
          </cell>
        </row>
        <row r="55">
          <cell r="B55" t="str">
            <v>墨脱县</v>
          </cell>
          <cell r="C55">
            <v>1658</v>
          </cell>
          <cell r="D55">
            <v>1498</v>
          </cell>
          <cell r="E55">
            <v>160</v>
          </cell>
        </row>
        <row r="56">
          <cell r="B56" t="str">
            <v>朗县</v>
          </cell>
          <cell r="C56">
            <v>1816</v>
          </cell>
          <cell r="D56">
            <v>1641</v>
          </cell>
          <cell r="E56">
            <v>175</v>
          </cell>
        </row>
        <row r="57">
          <cell r="B57" t="str">
            <v>昌都市</v>
          </cell>
          <cell r="C57">
            <v>8810</v>
          </cell>
          <cell r="D57">
            <v>7910</v>
          </cell>
          <cell r="E57">
            <v>900</v>
          </cell>
        </row>
        <row r="58">
          <cell r="B58" t="str">
            <v>卡若区</v>
          </cell>
          <cell r="C58">
            <v>528</v>
          </cell>
          <cell r="D58">
            <v>473</v>
          </cell>
          <cell r="E58">
            <v>55</v>
          </cell>
        </row>
        <row r="59">
          <cell r="B59" t="str">
            <v>江达县</v>
          </cell>
          <cell r="C59">
            <v>607</v>
          </cell>
          <cell r="D59">
            <v>544</v>
          </cell>
          <cell r="E59">
            <v>63</v>
          </cell>
        </row>
        <row r="60">
          <cell r="B60" t="str">
            <v>贡觉县</v>
          </cell>
          <cell r="C60">
            <v>753</v>
          </cell>
          <cell r="D60">
            <v>676</v>
          </cell>
          <cell r="E60">
            <v>77</v>
          </cell>
        </row>
        <row r="61">
          <cell r="B61" t="str">
            <v>丁青县</v>
          </cell>
          <cell r="C61">
            <v>673</v>
          </cell>
          <cell r="D61">
            <v>604</v>
          </cell>
          <cell r="E61">
            <v>69</v>
          </cell>
        </row>
        <row r="62">
          <cell r="B62" t="str">
            <v>察雅县</v>
          </cell>
          <cell r="C62">
            <v>873</v>
          </cell>
          <cell r="D62">
            <v>784</v>
          </cell>
          <cell r="E62">
            <v>89</v>
          </cell>
        </row>
        <row r="63">
          <cell r="B63" t="str">
            <v>八宿县</v>
          </cell>
          <cell r="C63">
            <v>849</v>
          </cell>
          <cell r="D63">
            <v>762</v>
          </cell>
          <cell r="E63">
            <v>87</v>
          </cell>
        </row>
        <row r="64">
          <cell r="B64" t="str">
            <v>边坝县</v>
          </cell>
          <cell r="C64">
            <v>831</v>
          </cell>
          <cell r="D64">
            <v>746</v>
          </cell>
          <cell r="E64">
            <v>85</v>
          </cell>
        </row>
        <row r="65">
          <cell r="B65" t="str">
            <v>左贡县</v>
          </cell>
          <cell r="C65">
            <v>555</v>
          </cell>
          <cell r="D65">
            <v>498</v>
          </cell>
          <cell r="E65">
            <v>57</v>
          </cell>
        </row>
        <row r="66">
          <cell r="B66" t="str">
            <v>芒康县</v>
          </cell>
          <cell r="C66">
            <v>1542</v>
          </cell>
          <cell r="D66">
            <v>1385</v>
          </cell>
          <cell r="E66">
            <v>157</v>
          </cell>
        </row>
        <row r="67">
          <cell r="B67" t="str">
            <v>洛隆县</v>
          </cell>
          <cell r="C67">
            <v>768</v>
          </cell>
          <cell r="D67">
            <v>692</v>
          </cell>
          <cell r="E67">
            <v>76</v>
          </cell>
        </row>
        <row r="68">
          <cell r="B68" t="str">
            <v>类乌齐县</v>
          </cell>
          <cell r="C68">
            <v>831</v>
          </cell>
          <cell r="D68">
            <v>746</v>
          </cell>
          <cell r="E68">
            <v>85</v>
          </cell>
        </row>
        <row r="69">
          <cell r="B69" t="str">
            <v>那曲市</v>
          </cell>
          <cell r="C69">
            <v>8400</v>
          </cell>
          <cell r="D69">
            <v>7527</v>
          </cell>
          <cell r="E69">
            <v>873</v>
          </cell>
        </row>
        <row r="70">
          <cell r="B70" t="str">
            <v>巴青县</v>
          </cell>
          <cell r="C70">
            <v>864</v>
          </cell>
          <cell r="D70">
            <v>775</v>
          </cell>
          <cell r="E70">
            <v>89</v>
          </cell>
        </row>
        <row r="71">
          <cell r="B71" t="str">
            <v>色尼区</v>
          </cell>
          <cell r="C71">
            <v>1001</v>
          </cell>
          <cell r="D71">
            <v>901</v>
          </cell>
          <cell r="E71">
            <v>100</v>
          </cell>
        </row>
        <row r="72">
          <cell r="B72" t="str">
            <v>聂荣县</v>
          </cell>
          <cell r="C72">
            <v>832</v>
          </cell>
          <cell r="D72">
            <v>743</v>
          </cell>
          <cell r="E72">
            <v>89</v>
          </cell>
        </row>
        <row r="73">
          <cell r="B73" t="str">
            <v>双湖县</v>
          </cell>
          <cell r="C73">
            <v>358</v>
          </cell>
          <cell r="D73">
            <v>318</v>
          </cell>
          <cell r="E73">
            <v>40</v>
          </cell>
        </row>
        <row r="74">
          <cell r="B74" t="str">
            <v>尼玛县</v>
          </cell>
          <cell r="C74">
            <v>677</v>
          </cell>
          <cell r="D74">
            <v>598</v>
          </cell>
          <cell r="E74">
            <v>79</v>
          </cell>
        </row>
        <row r="75">
          <cell r="B75" t="str">
            <v>索县</v>
          </cell>
          <cell r="C75">
            <v>887</v>
          </cell>
          <cell r="D75">
            <v>798</v>
          </cell>
          <cell r="E75">
            <v>89</v>
          </cell>
        </row>
        <row r="76">
          <cell r="B76" t="str">
            <v>嘉黎县</v>
          </cell>
          <cell r="C76">
            <v>778</v>
          </cell>
          <cell r="D76">
            <v>695</v>
          </cell>
          <cell r="E76">
            <v>83</v>
          </cell>
        </row>
        <row r="77">
          <cell r="B77" t="str">
            <v>比如县</v>
          </cell>
          <cell r="C77">
            <v>855</v>
          </cell>
          <cell r="D77">
            <v>766</v>
          </cell>
          <cell r="E77">
            <v>89</v>
          </cell>
        </row>
        <row r="78">
          <cell r="B78" t="str">
            <v>班戈县</v>
          </cell>
          <cell r="C78">
            <v>621</v>
          </cell>
          <cell r="D78">
            <v>568</v>
          </cell>
          <cell r="E78">
            <v>53</v>
          </cell>
        </row>
        <row r="79">
          <cell r="B79" t="str">
            <v>安多县</v>
          </cell>
          <cell r="C79">
            <v>810</v>
          </cell>
          <cell r="D79">
            <v>726</v>
          </cell>
          <cell r="E79">
            <v>84</v>
          </cell>
        </row>
        <row r="80">
          <cell r="B80" t="str">
            <v>申扎县</v>
          </cell>
          <cell r="C80">
            <v>717</v>
          </cell>
          <cell r="D80">
            <v>639</v>
          </cell>
          <cell r="E80">
            <v>78</v>
          </cell>
        </row>
        <row r="81">
          <cell r="B81" t="str">
            <v>阿里地区</v>
          </cell>
          <cell r="C81">
            <v>11280</v>
          </cell>
          <cell r="D81">
            <v>10140</v>
          </cell>
          <cell r="E81">
            <v>1140</v>
          </cell>
        </row>
        <row r="82">
          <cell r="B82" t="str">
            <v>普兰县</v>
          </cell>
          <cell r="C82">
            <v>1851</v>
          </cell>
          <cell r="D82">
            <v>1665</v>
          </cell>
          <cell r="E82">
            <v>186</v>
          </cell>
        </row>
        <row r="83">
          <cell r="B83" t="str">
            <v>噶尔县</v>
          </cell>
          <cell r="C83">
            <v>2005</v>
          </cell>
          <cell r="D83">
            <v>1798</v>
          </cell>
          <cell r="E83">
            <v>207</v>
          </cell>
        </row>
        <row r="84">
          <cell r="B84" t="str">
            <v>改则县</v>
          </cell>
          <cell r="C84">
            <v>1165</v>
          </cell>
          <cell r="D84">
            <v>1047</v>
          </cell>
          <cell r="E84">
            <v>118</v>
          </cell>
        </row>
        <row r="85">
          <cell r="B85" t="str">
            <v>措勤县</v>
          </cell>
          <cell r="C85">
            <v>1150</v>
          </cell>
          <cell r="D85">
            <v>1034</v>
          </cell>
          <cell r="E85">
            <v>116</v>
          </cell>
        </row>
        <row r="86">
          <cell r="B86" t="str">
            <v>革吉县</v>
          </cell>
          <cell r="C86">
            <v>1126</v>
          </cell>
          <cell r="D86">
            <v>1014</v>
          </cell>
          <cell r="E86">
            <v>112</v>
          </cell>
        </row>
        <row r="87">
          <cell r="B87" t="str">
            <v>札达县</v>
          </cell>
          <cell r="C87">
            <v>1921</v>
          </cell>
          <cell r="D87">
            <v>1726</v>
          </cell>
          <cell r="E87">
            <v>195</v>
          </cell>
        </row>
        <row r="88">
          <cell r="B88" t="str">
            <v>日土县</v>
          </cell>
          <cell r="C88">
            <v>2062</v>
          </cell>
          <cell r="D88">
            <v>1856</v>
          </cell>
          <cell r="E88">
            <v>206</v>
          </cell>
        </row>
      </sheetData>
      <sheetData sheetId="4"/>
      <sheetData sheetId="5"/>
      <sheetData sheetId="6"/>
      <sheetData sheetId="7">
        <row r="2">
          <cell r="C2" t="str">
            <v>县（区）</v>
          </cell>
          <cell r="D2" t="str">
            <v>扶持项目数（个）</v>
          </cell>
          <cell r="E2" t="str">
            <v>扶持资金（万元）</v>
          </cell>
        </row>
        <row r="3">
          <cell r="D3">
            <v>140</v>
          </cell>
          <cell r="E3">
            <v>9800</v>
          </cell>
        </row>
        <row r="4">
          <cell r="C4" t="str">
            <v>堆龙德庆区</v>
          </cell>
          <cell r="D4">
            <v>2</v>
          </cell>
          <cell r="E4">
            <v>140</v>
          </cell>
        </row>
        <row r="5">
          <cell r="C5" t="str">
            <v>尼木县</v>
          </cell>
          <cell r="D5">
            <v>1</v>
          </cell>
          <cell r="E5">
            <v>70</v>
          </cell>
        </row>
        <row r="6">
          <cell r="C6" t="str">
            <v>墨竹工卡县</v>
          </cell>
          <cell r="D6">
            <v>2</v>
          </cell>
          <cell r="E6">
            <v>140</v>
          </cell>
        </row>
        <row r="7">
          <cell r="C7" t="str">
            <v>林周县</v>
          </cell>
          <cell r="D7">
            <v>3</v>
          </cell>
          <cell r="E7">
            <v>210</v>
          </cell>
        </row>
        <row r="8">
          <cell r="C8" t="str">
            <v>当雄县</v>
          </cell>
          <cell r="D8">
            <v>2</v>
          </cell>
          <cell r="E8">
            <v>140</v>
          </cell>
        </row>
        <row r="9">
          <cell r="C9" t="str">
            <v>曲水县</v>
          </cell>
          <cell r="D9">
            <v>3</v>
          </cell>
          <cell r="E9">
            <v>210</v>
          </cell>
        </row>
        <row r="10">
          <cell r="C10" t="str">
            <v>小计</v>
          </cell>
          <cell r="D10">
            <v>13</v>
          </cell>
          <cell r="E10">
            <v>910</v>
          </cell>
        </row>
        <row r="11">
          <cell r="C11" t="str">
            <v>桑珠孜区</v>
          </cell>
          <cell r="D11">
            <v>2</v>
          </cell>
          <cell r="E11">
            <v>140</v>
          </cell>
        </row>
        <row r="12">
          <cell r="C12" t="str">
            <v>江孜县</v>
          </cell>
          <cell r="D12">
            <v>1</v>
          </cell>
          <cell r="E12">
            <v>70</v>
          </cell>
        </row>
        <row r="13">
          <cell r="C13" t="str">
            <v>白朗县</v>
          </cell>
          <cell r="D13">
            <v>1</v>
          </cell>
          <cell r="E13">
            <v>70</v>
          </cell>
        </row>
        <row r="14">
          <cell r="C14" t="str">
            <v>亚东县</v>
          </cell>
          <cell r="D14">
            <v>1</v>
          </cell>
          <cell r="E14">
            <v>70</v>
          </cell>
        </row>
        <row r="15">
          <cell r="C15" t="str">
            <v>聂拉木县</v>
          </cell>
          <cell r="D15">
            <v>1</v>
          </cell>
          <cell r="E15">
            <v>70</v>
          </cell>
        </row>
        <row r="16">
          <cell r="C16" t="str">
            <v>拉孜县</v>
          </cell>
          <cell r="D16">
            <v>1</v>
          </cell>
          <cell r="E16">
            <v>70</v>
          </cell>
        </row>
        <row r="17">
          <cell r="C17" t="str">
            <v>昂仁县</v>
          </cell>
          <cell r="D17">
            <v>1</v>
          </cell>
          <cell r="E17">
            <v>70</v>
          </cell>
        </row>
        <row r="18">
          <cell r="C18" t="str">
            <v>定日县</v>
          </cell>
          <cell r="D18">
            <v>1</v>
          </cell>
          <cell r="E18">
            <v>70</v>
          </cell>
        </row>
        <row r="19">
          <cell r="C19" t="str">
            <v>南木林县</v>
          </cell>
          <cell r="D19">
            <v>1</v>
          </cell>
          <cell r="E19">
            <v>70</v>
          </cell>
        </row>
        <row r="20">
          <cell r="C20" t="str">
            <v>萨迦县</v>
          </cell>
          <cell r="D20">
            <v>1</v>
          </cell>
          <cell r="E20">
            <v>70</v>
          </cell>
        </row>
        <row r="21">
          <cell r="C21" t="str">
            <v>谢通门县</v>
          </cell>
          <cell r="D21">
            <v>1</v>
          </cell>
          <cell r="E21">
            <v>70</v>
          </cell>
        </row>
        <row r="22">
          <cell r="C22" t="str">
            <v>定结县</v>
          </cell>
          <cell r="D22">
            <v>1</v>
          </cell>
          <cell r="E22">
            <v>70</v>
          </cell>
        </row>
        <row r="23">
          <cell r="C23" t="str">
            <v>仁布县</v>
          </cell>
          <cell r="D23">
            <v>1</v>
          </cell>
          <cell r="E23">
            <v>70</v>
          </cell>
        </row>
        <row r="24">
          <cell r="C24" t="str">
            <v>萨嘎县</v>
          </cell>
          <cell r="D24">
            <v>1</v>
          </cell>
          <cell r="E24">
            <v>70</v>
          </cell>
        </row>
        <row r="25">
          <cell r="C25" t="str">
            <v>康马县</v>
          </cell>
          <cell r="D25">
            <v>1</v>
          </cell>
          <cell r="E25">
            <v>70</v>
          </cell>
        </row>
        <row r="26">
          <cell r="C26" t="str">
            <v>吉隆县</v>
          </cell>
          <cell r="D26">
            <v>1</v>
          </cell>
          <cell r="E26">
            <v>70</v>
          </cell>
        </row>
        <row r="27">
          <cell r="C27" t="str">
            <v>仲巴县</v>
          </cell>
          <cell r="D27">
            <v>1</v>
          </cell>
          <cell r="E27">
            <v>70</v>
          </cell>
        </row>
        <row r="28">
          <cell r="C28" t="str">
            <v>小计</v>
          </cell>
          <cell r="D28">
            <v>18</v>
          </cell>
          <cell r="E28">
            <v>1260</v>
          </cell>
        </row>
        <row r="29">
          <cell r="C29" t="str">
            <v>乃东区</v>
          </cell>
          <cell r="D29">
            <v>2</v>
          </cell>
          <cell r="E29">
            <v>140</v>
          </cell>
        </row>
        <row r="30">
          <cell r="C30" t="str">
            <v>琼结县</v>
          </cell>
          <cell r="D30">
            <v>1</v>
          </cell>
          <cell r="E30">
            <v>70</v>
          </cell>
        </row>
        <row r="31">
          <cell r="C31" t="str">
            <v>扎囊县</v>
          </cell>
          <cell r="D31">
            <v>2</v>
          </cell>
          <cell r="E31">
            <v>140</v>
          </cell>
        </row>
        <row r="32">
          <cell r="C32" t="str">
            <v>贡嘎县</v>
          </cell>
          <cell r="D32">
            <v>1</v>
          </cell>
          <cell r="E32">
            <v>70</v>
          </cell>
        </row>
        <row r="33">
          <cell r="C33" t="str">
            <v>浪卡子县</v>
          </cell>
          <cell r="D33">
            <v>1</v>
          </cell>
          <cell r="E33">
            <v>70</v>
          </cell>
        </row>
        <row r="34">
          <cell r="C34" t="str">
            <v>洛扎县</v>
          </cell>
          <cell r="D34">
            <v>1</v>
          </cell>
          <cell r="E34">
            <v>70</v>
          </cell>
        </row>
        <row r="35">
          <cell r="C35" t="str">
            <v>隆子县</v>
          </cell>
          <cell r="D35">
            <v>2</v>
          </cell>
          <cell r="E35">
            <v>140</v>
          </cell>
        </row>
        <row r="36">
          <cell r="C36" t="str">
            <v>曲松县</v>
          </cell>
          <cell r="D36">
            <v>1</v>
          </cell>
          <cell r="E36">
            <v>70</v>
          </cell>
        </row>
        <row r="37">
          <cell r="C37" t="str">
            <v>加查县</v>
          </cell>
          <cell r="D37">
            <v>1</v>
          </cell>
          <cell r="E37">
            <v>70</v>
          </cell>
        </row>
        <row r="38">
          <cell r="C38" t="str">
            <v>桑日县</v>
          </cell>
          <cell r="D38">
            <v>1</v>
          </cell>
          <cell r="E38">
            <v>70</v>
          </cell>
        </row>
        <row r="39">
          <cell r="C39" t="str">
            <v>小计</v>
          </cell>
          <cell r="D39">
            <v>13</v>
          </cell>
          <cell r="E39">
            <v>910</v>
          </cell>
        </row>
        <row r="40">
          <cell r="C40" t="str">
            <v>色尼区</v>
          </cell>
          <cell r="D40">
            <v>8</v>
          </cell>
          <cell r="E40">
            <v>560</v>
          </cell>
        </row>
        <row r="41">
          <cell r="C41" t="str">
            <v>嘉黎县</v>
          </cell>
          <cell r="D41">
            <v>5</v>
          </cell>
          <cell r="E41">
            <v>350</v>
          </cell>
        </row>
        <row r="42">
          <cell r="C42" t="str">
            <v>聂荣县</v>
          </cell>
          <cell r="D42">
            <v>4</v>
          </cell>
          <cell r="E42">
            <v>280</v>
          </cell>
        </row>
        <row r="43">
          <cell r="C43" t="str">
            <v>安多县</v>
          </cell>
          <cell r="D43">
            <v>3</v>
          </cell>
          <cell r="E43">
            <v>210</v>
          </cell>
        </row>
        <row r="44">
          <cell r="C44" t="str">
            <v>申扎县</v>
          </cell>
          <cell r="D44">
            <v>3</v>
          </cell>
          <cell r="E44">
            <v>210</v>
          </cell>
        </row>
        <row r="45">
          <cell r="C45" t="str">
            <v>索县</v>
          </cell>
          <cell r="D45">
            <v>4</v>
          </cell>
          <cell r="E45">
            <v>280</v>
          </cell>
        </row>
        <row r="46">
          <cell r="C46" t="str">
            <v>班戈县</v>
          </cell>
          <cell r="D46">
            <v>3</v>
          </cell>
          <cell r="E46">
            <v>210</v>
          </cell>
        </row>
        <row r="47">
          <cell r="C47" t="str">
            <v>巴青县</v>
          </cell>
          <cell r="D47">
            <v>6</v>
          </cell>
          <cell r="E47">
            <v>420</v>
          </cell>
        </row>
        <row r="48">
          <cell r="C48" t="str">
            <v>尼玛县</v>
          </cell>
          <cell r="D48">
            <v>3</v>
          </cell>
          <cell r="E48">
            <v>210</v>
          </cell>
        </row>
        <row r="49">
          <cell r="C49" t="str">
            <v>双湖县</v>
          </cell>
          <cell r="D49">
            <v>3</v>
          </cell>
          <cell r="E49">
            <v>210</v>
          </cell>
        </row>
        <row r="50">
          <cell r="C50" t="str">
            <v>小计</v>
          </cell>
          <cell r="D50">
            <v>42</v>
          </cell>
          <cell r="E50">
            <v>2940</v>
          </cell>
        </row>
        <row r="51">
          <cell r="C51" t="str">
            <v>米林市</v>
          </cell>
          <cell r="D51">
            <v>2</v>
          </cell>
          <cell r="E51">
            <v>140</v>
          </cell>
        </row>
        <row r="52">
          <cell r="C52" t="str">
            <v>朗县</v>
          </cell>
          <cell r="D52">
            <v>2</v>
          </cell>
          <cell r="E52">
            <v>140</v>
          </cell>
        </row>
        <row r="53">
          <cell r="C53" t="str">
            <v>工布江达县</v>
          </cell>
          <cell r="D53">
            <v>1</v>
          </cell>
          <cell r="E53">
            <v>70</v>
          </cell>
        </row>
        <row r="54">
          <cell r="C54" t="str">
            <v>波密县</v>
          </cell>
          <cell r="D54">
            <v>2</v>
          </cell>
          <cell r="E54">
            <v>140</v>
          </cell>
        </row>
        <row r="55">
          <cell r="C55" t="str">
            <v>墨脱县</v>
          </cell>
          <cell r="D55">
            <v>1</v>
          </cell>
          <cell r="E55">
            <v>70</v>
          </cell>
        </row>
        <row r="56">
          <cell r="C56" t="str">
            <v>小计</v>
          </cell>
          <cell r="D56">
            <v>8</v>
          </cell>
          <cell r="E56">
            <v>560</v>
          </cell>
        </row>
        <row r="57">
          <cell r="C57" t="str">
            <v>察雅县</v>
          </cell>
          <cell r="D57">
            <v>1</v>
          </cell>
          <cell r="E57">
            <v>70</v>
          </cell>
        </row>
        <row r="58">
          <cell r="C58" t="str">
            <v>丁青县</v>
          </cell>
          <cell r="D58">
            <v>1</v>
          </cell>
          <cell r="E58">
            <v>70</v>
          </cell>
        </row>
        <row r="59">
          <cell r="C59" t="str">
            <v>贡觉县</v>
          </cell>
          <cell r="D59">
            <v>2</v>
          </cell>
          <cell r="E59">
            <v>140</v>
          </cell>
        </row>
        <row r="60">
          <cell r="C60" t="str">
            <v>芒康县</v>
          </cell>
          <cell r="D60">
            <v>1</v>
          </cell>
          <cell r="E60">
            <v>70</v>
          </cell>
        </row>
        <row r="61">
          <cell r="C61" t="str">
            <v>类乌齐县</v>
          </cell>
          <cell r="D61">
            <v>1</v>
          </cell>
          <cell r="E61">
            <v>70</v>
          </cell>
        </row>
        <row r="62">
          <cell r="C62" t="str">
            <v>八宿县</v>
          </cell>
          <cell r="D62">
            <v>4</v>
          </cell>
          <cell r="E62">
            <v>280</v>
          </cell>
        </row>
        <row r="63">
          <cell r="C63" t="str">
            <v>左贡县</v>
          </cell>
          <cell r="D63">
            <v>1</v>
          </cell>
          <cell r="E63">
            <v>70</v>
          </cell>
        </row>
        <row r="64">
          <cell r="C64" t="str">
            <v>卡若区</v>
          </cell>
          <cell r="D64">
            <v>1</v>
          </cell>
          <cell r="E64">
            <v>70</v>
          </cell>
        </row>
        <row r="65">
          <cell r="C65" t="str">
            <v>江达县</v>
          </cell>
          <cell r="D65">
            <v>1</v>
          </cell>
          <cell r="E65">
            <v>70</v>
          </cell>
        </row>
        <row r="66">
          <cell r="C66" t="str">
            <v>边坝县</v>
          </cell>
          <cell r="D66">
            <v>1</v>
          </cell>
          <cell r="E66">
            <v>70</v>
          </cell>
        </row>
        <row r="67">
          <cell r="C67" t="str">
            <v>洛隆县</v>
          </cell>
          <cell r="D67">
            <v>4</v>
          </cell>
          <cell r="E67">
            <v>280</v>
          </cell>
        </row>
        <row r="68">
          <cell r="C68" t="str">
            <v>小计</v>
          </cell>
          <cell r="D68">
            <v>18</v>
          </cell>
          <cell r="E68">
            <v>1260</v>
          </cell>
        </row>
        <row r="69">
          <cell r="C69" t="str">
            <v>措勤县</v>
          </cell>
          <cell r="D69">
            <v>6</v>
          </cell>
          <cell r="E69">
            <v>420</v>
          </cell>
        </row>
        <row r="70">
          <cell r="C70" t="str">
            <v>改则县</v>
          </cell>
          <cell r="D70">
            <v>4</v>
          </cell>
          <cell r="E70">
            <v>280</v>
          </cell>
        </row>
        <row r="71">
          <cell r="C71" t="str">
            <v>革吉县</v>
          </cell>
          <cell r="D71">
            <v>6</v>
          </cell>
          <cell r="E71">
            <v>420</v>
          </cell>
        </row>
        <row r="72">
          <cell r="C72" t="str">
            <v>普兰县</v>
          </cell>
          <cell r="D72">
            <v>1</v>
          </cell>
          <cell r="E72">
            <v>70</v>
          </cell>
        </row>
        <row r="73">
          <cell r="C73" t="str">
            <v>札达县</v>
          </cell>
          <cell r="D73">
            <v>2</v>
          </cell>
          <cell r="E73">
            <v>140</v>
          </cell>
        </row>
        <row r="74">
          <cell r="C74" t="str">
            <v>日土县</v>
          </cell>
          <cell r="D74">
            <v>3</v>
          </cell>
          <cell r="E74">
            <v>210</v>
          </cell>
        </row>
        <row r="75">
          <cell r="C75" t="str">
            <v>噶尔县</v>
          </cell>
          <cell r="D75">
            <v>6</v>
          </cell>
          <cell r="E75">
            <v>420</v>
          </cell>
        </row>
        <row r="76">
          <cell r="C76" t="str">
            <v>小计</v>
          </cell>
          <cell r="D76">
            <v>28</v>
          </cell>
          <cell r="E76">
            <v>1960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W18"/>
  <sheetViews>
    <sheetView tabSelected="1" view="pageBreakPreview" zoomScale="90" zoomScaleNormal="90" zoomScaleSheetLayoutView="90" workbookViewId="0">
      <pane xSplit="5" ySplit="6" topLeftCell="F7" activePane="bottomRight" state="frozen"/>
      <selection/>
      <selection pane="topRight"/>
      <selection pane="bottomLeft"/>
      <selection pane="bottomRight" activeCell="M11" sqref="J11 M11"/>
    </sheetView>
  </sheetViews>
  <sheetFormatPr defaultColWidth="8" defaultRowHeight="22.5"/>
  <cols>
    <col min="1" max="1" width="5" style="5" customWidth="1"/>
    <col min="2" max="2" width="10.875" style="5" customWidth="1"/>
    <col min="3" max="3" width="14.375" style="5" customWidth="1"/>
    <col min="4" max="4" width="13.5" style="6" customWidth="1"/>
    <col min="5" max="5" width="12.875" style="7" customWidth="1"/>
    <col min="6" max="6" width="14.625" style="7" customWidth="1"/>
    <col min="7" max="7" width="13.75" style="8" customWidth="1"/>
    <col min="8" max="8" width="14.625" style="8" customWidth="1"/>
    <col min="9" max="9" width="12.375" style="8" customWidth="1"/>
    <col min="10" max="10" width="13.25" style="8" customWidth="1"/>
    <col min="11" max="11" width="12.5" style="8" customWidth="1"/>
    <col min="12" max="12" width="12.75" style="9" customWidth="1"/>
    <col min="13" max="13" width="10.125" style="9" customWidth="1"/>
    <col min="14" max="14" width="13.25" style="9" customWidth="1"/>
    <col min="15" max="15" width="11.625" style="10" customWidth="1"/>
    <col min="16" max="19" width="6.25" style="10" customWidth="1"/>
    <col min="20" max="20" width="10.125" style="7" customWidth="1"/>
    <col min="21" max="21" width="9.875" style="7" customWidth="1"/>
    <col min="22" max="231" width="8" style="7"/>
    <col min="232" max="232" width="10.25" style="7" customWidth="1"/>
    <col min="233" max="234" width="22" style="7" customWidth="1"/>
    <col min="235" max="235" width="25.625" style="7" customWidth="1"/>
    <col min="236" max="236" width="20.25" style="7" customWidth="1"/>
    <col min="237" max="237" width="16.625" style="7" customWidth="1"/>
    <col min="238" max="238" width="21.375" style="7" customWidth="1"/>
    <col min="239" max="239" width="16.375" style="7" customWidth="1"/>
    <col min="240" max="240" width="22" style="7" customWidth="1"/>
    <col min="241" max="241" width="19.375" style="7" customWidth="1"/>
    <col min="242" max="242" width="23" style="7" customWidth="1"/>
    <col min="243" max="243" width="18.625" style="7" customWidth="1"/>
    <col min="244" max="244" width="24.125" style="7" customWidth="1"/>
    <col min="245" max="245" width="16.625" style="7" customWidth="1"/>
    <col min="246" max="246" width="26.375" style="7" customWidth="1"/>
    <col min="247" max="247" width="17.5" style="7" customWidth="1"/>
    <col min="248" max="248" width="13" style="7" customWidth="1"/>
    <col min="249" max="249" width="18.125" style="7" customWidth="1"/>
    <col min="250" max="250" width="15.625" style="7" customWidth="1"/>
    <col min="251" max="251" width="18" style="7" customWidth="1"/>
    <col min="252" max="252" width="20.5" style="7" customWidth="1"/>
    <col min="253" max="253" width="18" style="7" customWidth="1"/>
    <col min="254" max="254" width="18.875" style="7" customWidth="1"/>
    <col min="255" max="255" width="18.125" style="7" customWidth="1"/>
    <col min="256" max="256" width="20.25" style="7" customWidth="1"/>
    <col min="257" max="257" width="23" style="7" customWidth="1"/>
    <col min="258" max="258" width="18.875" style="7" customWidth="1"/>
    <col min="259" max="259" width="17.5" style="7" customWidth="1"/>
    <col min="260" max="260" width="16.875" style="7" customWidth="1"/>
    <col min="261" max="264" width="8" style="7"/>
    <col min="265" max="265" width="10.625" style="7" customWidth="1"/>
    <col min="266" max="487" width="8" style="7"/>
    <col min="488" max="488" width="10.25" style="7" customWidth="1"/>
    <col min="489" max="490" width="22" style="7" customWidth="1"/>
    <col min="491" max="491" width="25.625" style="7" customWidth="1"/>
    <col min="492" max="492" width="20.25" style="7" customWidth="1"/>
    <col min="493" max="493" width="16.625" style="7" customWidth="1"/>
    <col min="494" max="494" width="21.375" style="7" customWidth="1"/>
    <col min="495" max="495" width="16.375" style="7" customWidth="1"/>
    <col min="496" max="496" width="22" style="7" customWidth="1"/>
    <col min="497" max="497" width="19.375" style="7" customWidth="1"/>
    <col min="498" max="498" width="23" style="7" customWidth="1"/>
    <col min="499" max="499" width="18.625" style="7" customWidth="1"/>
    <col min="500" max="500" width="24.125" style="7" customWidth="1"/>
    <col min="501" max="501" width="16.625" style="7" customWidth="1"/>
    <col min="502" max="502" width="26.375" style="7" customWidth="1"/>
    <col min="503" max="503" width="17.5" style="7" customWidth="1"/>
    <col min="504" max="504" width="13" style="7" customWidth="1"/>
    <col min="505" max="505" width="18.125" style="7" customWidth="1"/>
    <col min="506" max="506" width="15.625" style="7" customWidth="1"/>
    <col min="507" max="507" width="18" style="7" customWidth="1"/>
    <col min="508" max="508" width="20.5" style="7" customWidth="1"/>
    <col min="509" max="509" width="18" style="7" customWidth="1"/>
    <col min="510" max="510" width="18.875" style="7" customWidth="1"/>
    <col min="511" max="511" width="18.125" style="7" customWidth="1"/>
    <col min="512" max="512" width="20.25" style="7" customWidth="1"/>
    <col min="513" max="513" width="23" style="7" customWidth="1"/>
    <col min="514" max="514" width="18.875" style="7" customWidth="1"/>
    <col min="515" max="515" width="17.5" style="7" customWidth="1"/>
    <col min="516" max="516" width="16.875" style="7" customWidth="1"/>
    <col min="517" max="520" width="8" style="7"/>
    <col min="521" max="521" width="10.625" style="7" customWidth="1"/>
    <col min="522" max="743" width="8" style="7"/>
    <col min="744" max="744" width="10.25" style="7" customWidth="1"/>
    <col min="745" max="746" width="22" style="7" customWidth="1"/>
    <col min="747" max="747" width="25.625" style="7" customWidth="1"/>
    <col min="748" max="748" width="20.25" style="7" customWidth="1"/>
    <col min="749" max="749" width="16.625" style="7" customWidth="1"/>
    <col min="750" max="750" width="21.375" style="7" customWidth="1"/>
    <col min="751" max="751" width="16.375" style="7" customWidth="1"/>
    <col min="752" max="752" width="22" style="7" customWidth="1"/>
    <col min="753" max="753" width="19.375" style="7" customWidth="1"/>
    <col min="754" max="754" width="23" style="7" customWidth="1"/>
    <col min="755" max="755" width="18.625" style="7" customWidth="1"/>
    <col min="756" max="756" width="24.125" style="7" customWidth="1"/>
    <col min="757" max="757" width="16.625" style="7" customWidth="1"/>
    <col min="758" max="758" width="26.375" style="7" customWidth="1"/>
    <col min="759" max="759" width="17.5" style="7" customWidth="1"/>
    <col min="760" max="760" width="13" style="7" customWidth="1"/>
    <col min="761" max="761" width="18.125" style="7" customWidth="1"/>
    <col min="762" max="762" width="15.625" style="7" customWidth="1"/>
    <col min="763" max="763" width="18" style="7" customWidth="1"/>
    <col min="764" max="764" width="20.5" style="7" customWidth="1"/>
    <col min="765" max="765" width="18" style="7" customWidth="1"/>
    <col min="766" max="766" width="18.875" style="7" customWidth="1"/>
    <col min="767" max="767" width="18.125" style="7" customWidth="1"/>
    <col min="768" max="768" width="20.25" style="7" customWidth="1"/>
    <col min="769" max="769" width="23" style="7" customWidth="1"/>
    <col min="770" max="770" width="18.875" style="7" customWidth="1"/>
    <col min="771" max="771" width="17.5" style="7" customWidth="1"/>
    <col min="772" max="772" width="16.875" style="7" customWidth="1"/>
    <col min="773" max="776" width="8" style="7"/>
    <col min="777" max="777" width="10.625" style="7" customWidth="1"/>
    <col min="778" max="999" width="8" style="7"/>
    <col min="1000" max="1000" width="10.25" style="7" customWidth="1"/>
    <col min="1001" max="1002" width="22" style="7" customWidth="1"/>
    <col min="1003" max="1003" width="25.625" style="7" customWidth="1"/>
    <col min="1004" max="1004" width="20.25" style="7" customWidth="1"/>
    <col min="1005" max="1005" width="16.625" style="7" customWidth="1"/>
    <col min="1006" max="1006" width="21.375" style="7" customWidth="1"/>
    <col min="1007" max="1007" width="16.375" style="7" customWidth="1"/>
    <col min="1008" max="1008" width="22" style="7" customWidth="1"/>
    <col min="1009" max="1009" width="19.375" style="7" customWidth="1"/>
    <col min="1010" max="1010" width="23" style="7" customWidth="1"/>
    <col min="1011" max="1011" width="18.625" style="7" customWidth="1"/>
    <col min="1012" max="1012" width="24.125" style="7" customWidth="1"/>
    <col min="1013" max="1013" width="16.625" style="7" customWidth="1"/>
    <col min="1014" max="1014" width="26.375" style="7" customWidth="1"/>
    <col min="1015" max="1015" width="17.5" style="7" customWidth="1"/>
    <col min="1016" max="1016" width="13" style="7" customWidth="1"/>
    <col min="1017" max="1017" width="18.125" style="7" customWidth="1"/>
    <col min="1018" max="1018" width="15.625" style="7" customWidth="1"/>
    <col min="1019" max="1019" width="18" style="7" customWidth="1"/>
    <col min="1020" max="1020" width="20.5" style="7" customWidth="1"/>
    <col min="1021" max="1021" width="18" style="7" customWidth="1"/>
    <col min="1022" max="1022" width="18.875" style="7" customWidth="1"/>
    <col min="1023" max="1023" width="18.125" style="7" customWidth="1"/>
    <col min="1024" max="1024" width="20.25" style="7" customWidth="1"/>
    <col min="1025" max="1025" width="23" style="7" customWidth="1"/>
    <col min="1026" max="1026" width="18.875" style="7" customWidth="1"/>
    <col min="1027" max="1027" width="17.5" style="7" customWidth="1"/>
    <col min="1028" max="1028" width="16.875" style="7" customWidth="1"/>
    <col min="1029" max="1032" width="8" style="7"/>
    <col min="1033" max="1033" width="10.625" style="7" customWidth="1"/>
    <col min="1034" max="1255" width="8" style="7"/>
    <col min="1256" max="1256" width="10.25" style="7" customWidth="1"/>
    <col min="1257" max="1258" width="22" style="7" customWidth="1"/>
    <col min="1259" max="1259" width="25.625" style="7" customWidth="1"/>
    <col min="1260" max="1260" width="20.25" style="7" customWidth="1"/>
    <col min="1261" max="1261" width="16.625" style="7" customWidth="1"/>
    <col min="1262" max="1262" width="21.375" style="7" customWidth="1"/>
    <col min="1263" max="1263" width="16.375" style="7" customWidth="1"/>
    <col min="1264" max="1264" width="22" style="7" customWidth="1"/>
    <col min="1265" max="1265" width="19.375" style="7" customWidth="1"/>
    <col min="1266" max="1266" width="23" style="7" customWidth="1"/>
    <col min="1267" max="1267" width="18.625" style="7" customWidth="1"/>
    <col min="1268" max="1268" width="24.125" style="7" customWidth="1"/>
    <col min="1269" max="1269" width="16.625" style="7" customWidth="1"/>
    <col min="1270" max="1270" width="26.375" style="7" customWidth="1"/>
    <col min="1271" max="1271" width="17.5" style="7" customWidth="1"/>
    <col min="1272" max="1272" width="13" style="7" customWidth="1"/>
    <col min="1273" max="1273" width="18.125" style="7" customWidth="1"/>
    <col min="1274" max="1274" width="15.625" style="7" customWidth="1"/>
    <col min="1275" max="1275" width="18" style="7" customWidth="1"/>
    <col min="1276" max="1276" width="20.5" style="7" customWidth="1"/>
    <col min="1277" max="1277" width="18" style="7" customWidth="1"/>
    <col min="1278" max="1278" width="18.875" style="7" customWidth="1"/>
    <col min="1279" max="1279" width="18.125" style="7" customWidth="1"/>
    <col min="1280" max="1280" width="20.25" style="7" customWidth="1"/>
    <col min="1281" max="1281" width="23" style="7" customWidth="1"/>
    <col min="1282" max="1282" width="18.875" style="7" customWidth="1"/>
    <col min="1283" max="1283" width="17.5" style="7" customWidth="1"/>
    <col min="1284" max="1284" width="16.875" style="7" customWidth="1"/>
    <col min="1285" max="1288" width="8" style="7"/>
    <col min="1289" max="1289" width="10.625" style="7" customWidth="1"/>
    <col min="1290" max="1511" width="8" style="7"/>
    <col min="1512" max="1512" width="10.25" style="7" customWidth="1"/>
    <col min="1513" max="1514" width="22" style="7" customWidth="1"/>
    <col min="1515" max="1515" width="25.625" style="7" customWidth="1"/>
    <col min="1516" max="1516" width="20.25" style="7" customWidth="1"/>
    <col min="1517" max="1517" width="16.625" style="7" customWidth="1"/>
    <col min="1518" max="1518" width="21.375" style="7" customWidth="1"/>
    <col min="1519" max="1519" width="16.375" style="7" customWidth="1"/>
    <col min="1520" max="1520" width="22" style="7" customWidth="1"/>
    <col min="1521" max="1521" width="19.375" style="7" customWidth="1"/>
    <col min="1522" max="1522" width="23" style="7" customWidth="1"/>
    <col min="1523" max="1523" width="18.625" style="7" customWidth="1"/>
    <col min="1524" max="1524" width="24.125" style="7" customWidth="1"/>
    <col min="1525" max="1525" width="16.625" style="7" customWidth="1"/>
    <col min="1526" max="1526" width="26.375" style="7" customWidth="1"/>
    <col min="1527" max="1527" width="17.5" style="7" customWidth="1"/>
    <col min="1528" max="1528" width="13" style="7" customWidth="1"/>
    <col min="1529" max="1529" width="18.125" style="7" customWidth="1"/>
    <col min="1530" max="1530" width="15.625" style="7" customWidth="1"/>
    <col min="1531" max="1531" width="18" style="7" customWidth="1"/>
    <col min="1532" max="1532" width="20.5" style="7" customWidth="1"/>
    <col min="1533" max="1533" width="18" style="7" customWidth="1"/>
    <col min="1534" max="1534" width="18.875" style="7" customWidth="1"/>
    <col min="1535" max="1535" width="18.125" style="7" customWidth="1"/>
    <col min="1536" max="1536" width="20.25" style="7" customWidth="1"/>
    <col min="1537" max="1537" width="23" style="7" customWidth="1"/>
    <col min="1538" max="1538" width="18.875" style="7" customWidth="1"/>
    <col min="1539" max="1539" width="17.5" style="7" customWidth="1"/>
    <col min="1540" max="1540" width="16.875" style="7" customWidth="1"/>
    <col min="1541" max="1544" width="8" style="7"/>
    <col min="1545" max="1545" width="10.625" style="7" customWidth="1"/>
    <col min="1546" max="1767" width="8" style="7"/>
    <col min="1768" max="1768" width="10.25" style="7" customWidth="1"/>
    <col min="1769" max="1770" width="22" style="7" customWidth="1"/>
    <col min="1771" max="1771" width="25.625" style="7" customWidth="1"/>
    <col min="1772" max="1772" width="20.25" style="7" customWidth="1"/>
    <col min="1773" max="1773" width="16.625" style="7" customWidth="1"/>
    <col min="1774" max="1774" width="21.375" style="7" customWidth="1"/>
    <col min="1775" max="1775" width="16.375" style="7" customWidth="1"/>
    <col min="1776" max="1776" width="22" style="7" customWidth="1"/>
    <col min="1777" max="1777" width="19.375" style="7" customWidth="1"/>
    <col min="1778" max="1778" width="23" style="7" customWidth="1"/>
    <col min="1779" max="1779" width="18.625" style="7" customWidth="1"/>
    <col min="1780" max="1780" width="24.125" style="7" customWidth="1"/>
    <col min="1781" max="1781" width="16.625" style="7" customWidth="1"/>
    <col min="1782" max="1782" width="26.375" style="7" customWidth="1"/>
    <col min="1783" max="1783" width="17.5" style="7" customWidth="1"/>
    <col min="1784" max="1784" width="13" style="7" customWidth="1"/>
    <col min="1785" max="1785" width="18.125" style="7" customWidth="1"/>
    <col min="1786" max="1786" width="15.625" style="7" customWidth="1"/>
    <col min="1787" max="1787" width="18" style="7" customWidth="1"/>
    <col min="1788" max="1788" width="20.5" style="7" customWidth="1"/>
    <col min="1789" max="1789" width="18" style="7" customWidth="1"/>
    <col min="1790" max="1790" width="18.875" style="7" customWidth="1"/>
    <col min="1791" max="1791" width="18.125" style="7" customWidth="1"/>
    <col min="1792" max="1792" width="20.25" style="7" customWidth="1"/>
    <col min="1793" max="1793" width="23" style="7" customWidth="1"/>
    <col min="1794" max="1794" width="18.875" style="7" customWidth="1"/>
    <col min="1795" max="1795" width="17.5" style="7" customWidth="1"/>
    <col min="1796" max="1796" width="16.875" style="7" customWidth="1"/>
    <col min="1797" max="1800" width="8" style="7"/>
    <col min="1801" max="1801" width="10.625" style="7" customWidth="1"/>
    <col min="1802" max="2023" width="8" style="7"/>
    <col min="2024" max="2024" width="10.25" style="7" customWidth="1"/>
    <col min="2025" max="2026" width="22" style="7" customWidth="1"/>
    <col min="2027" max="2027" width="25.625" style="7" customWidth="1"/>
    <col min="2028" max="2028" width="20.25" style="7" customWidth="1"/>
    <col min="2029" max="2029" width="16.625" style="7" customWidth="1"/>
    <col min="2030" max="2030" width="21.375" style="7" customWidth="1"/>
    <col min="2031" max="2031" width="16.375" style="7" customWidth="1"/>
    <col min="2032" max="2032" width="22" style="7" customWidth="1"/>
    <col min="2033" max="2033" width="19.375" style="7" customWidth="1"/>
    <col min="2034" max="2034" width="23" style="7" customWidth="1"/>
    <col min="2035" max="2035" width="18.625" style="7" customWidth="1"/>
    <col min="2036" max="2036" width="24.125" style="7" customWidth="1"/>
    <col min="2037" max="2037" width="16.625" style="7" customWidth="1"/>
    <col min="2038" max="2038" width="26.375" style="7" customWidth="1"/>
    <col min="2039" max="2039" width="17.5" style="7" customWidth="1"/>
    <col min="2040" max="2040" width="13" style="7" customWidth="1"/>
    <col min="2041" max="2041" width="18.125" style="7" customWidth="1"/>
    <col min="2042" max="2042" width="15.625" style="7" customWidth="1"/>
    <col min="2043" max="2043" width="18" style="7" customWidth="1"/>
    <col min="2044" max="2044" width="20.5" style="7" customWidth="1"/>
    <col min="2045" max="2045" width="18" style="7" customWidth="1"/>
    <col min="2046" max="2046" width="18.875" style="7" customWidth="1"/>
    <col min="2047" max="2047" width="18.125" style="7" customWidth="1"/>
    <col min="2048" max="2048" width="20.25" style="7" customWidth="1"/>
    <col min="2049" max="2049" width="23" style="7" customWidth="1"/>
    <col min="2050" max="2050" width="18.875" style="7" customWidth="1"/>
    <col min="2051" max="2051" width="17.5" style="7" customWidth="1"/>
    <col min="2052" max="2052" width="16.875" style="7" customWidth="1"/>
    <col min="2053" max="2056" width="8" style="7"/>
    <col min="2057" max="2057" width="10.625" style="7" customWidth="1"/>
    <col min="2058" max="2279" width="8" style="7"/>
    <col min="2280" max="2280" width="10.25" style="7" customWidth="1"/>
    <col min="2281" max="2282" width="22" style="7" customWidth="1"/>
    <col min="2283" max="2283" width="25.625" style="7" customWidth="1"/>
    <col min="2284" max="2284" width="20.25" style="7" customWidth="1"/>
    <col min="2285" max="2285" width="16.625" style="7" customWidth="1"/>
    <col min="2286" max="2286" width="21.375" style="7" customWidth="1"/>
    <col min="2287" max="2287" width="16.375" style="7" customWidth="1"/>
    <col min="2288" max="2288" width="22" style="7" customWidth="1"/>
    <col min="2289" max="2289" width="19.375" style="7" customWidth="1"/>
    <col min="2290" max="2290" width="23" style="7" customWidth="1"/>
    <col min="2291" max="2291" width="18.625" style="7" customWidth="1"/>
    <col min="2292" max="2292" width="24.125" style="7" customWidth="1"/>
    <col min="2293" max="2293" width="16.625" style="7" customWidth="1"/>
    <col min="2294" max="2294" width="26.375" style="7" customWidth="1"/>
    <col min="2295" max="2295" width="17.5" style="7" customWidth="1"/>
    <col min="2296" max="2296" width="13" style="7" customWidth="1"/>
    <col min="2297" max="2297" width="18.125" style="7" customWidth="1"/>
    <col min="2298" max="2298" width="15.625" style="7" customWidth="1"/>
    <col min="2299" max="2299" width="18" style="7" customWidth="1"/>
    <col min="2300" max="2300" width="20.5" style="7" customWidth="1"/>
    <col min="2301" max="2301" width="18" style="7" customWidth="1"/>
    <col min="2302" max="2302" width="18.875" style="7" customWidth="1"/>
    <col min="2303" max="2303" width="18.125" style="7" customWidth="1"/>
    <col min="2304" max="2304" width="20.25" style="7" customWidth="1"/>
    <col min="2305" max="2305" width="23" style="7" customWidth="1"/>
    <col min="2306" max="2306" width="18.875" style="7" customWidth="1"/>
    <col min="2307" max="2307" width="17.5" style="7" customWidth="1"/>
    <col min="2308" max="2308" width="16.875" style="7" customWidth="1"/>
    <col min="2309" max="2312" width="8" style="7"/>
    <col min="2313" max="2313" width="10.625" style="7" customWidth="1"/>
    <col min="2314" max="2535" width="8" style="7"/>
    <col min="2536" max="2536" width="10.25" style="7" customWidth="1"/>
    <col min="2537" max="2538" width="22" style="7" customWidth="1"/>
    <col min="2539" max="2539" width="25.625" style="7" customWidth="1"/>
    <col min="2540" max="2540" width="20.25" style="7" customWidth="1"/>
    <col min="2541" max="2541" width="16.625" style="7" customWidth="1"/>
    <col min="2542" max="2542" width="21.375" style="7" customWidth="1"/>
    <col min="2543" max="2543" width="16.375" style="7" customWidth="1"/>
    <col min="2544" max="2544" width="22" style="7" customWidth="1"/>
    <col min="2545" max="2545" width="19.375" style="7" customWidth="1"/>
    <col min="2546" max="2546" width="23" style="7" customWidth="1"/>
    <col min="2547" max="2547" width="18.625" style="7" customWidth="1"/>
    <col min="2548" max="2548" width="24.125" style="7" customWidth="1"/>
    <col min="2549" max="2549" width="16.625" style="7" customWidth="1"/>
    <col min="2550" max="2550" width="26.375" style="7" customWidth="1"/>
    <col min="2551" max="2551" width="17.5" style="7" customWidth="1"/>
    <col min="2552" max="2552" width="13" style="7" customWidth="1"/>
    <col min="2553" max="2553" width="18.125" style="7" customWidth="1"/>
    <col min="2554" max="2554" width="15.625" style="7" customWidth="1"/>
    <col min="2555" max="2555" width="18" style="7" customWidth="1"/>
    <col min="2556" max="2556" width="20.5" style="7" customWidth="1"/>
    <col min="2557" max="2557" width="18" style="7" customWidth="1"/>
    <col min="2558" max="2558" width="18.875" style="7" customWidth="1"/>
    <col min="2559" max="2559" width="18.125" style="7" customWidth="1"/>
    <col min="2560" max="2560" width="20.25" style="7" customWidth="1"/>
    <col min="2561" max="2561" width="23" style="7" customWidth="1"/>
    <col min="2562" max="2562" width="18.875" style="7" customWidth="1"/>
    <col min="2563" max="2563" width="17.5" style="7" customWidth="1"/>
    <col min="2564" max="2564" width="16.875" style="7" customWidth="1"/>
    <col min="2565" max="2568" width="8" style="7"/>
    <col min="2569" max="2569" width="10.625" style="7" customWidth="1"/>
    <col min="2570" max="2791" width="8" style="7"/>
    <col min="2792" max="2792" width="10.25" style="7" customWidth="1"/>
    <col min="2793" max="2794" width="22" style="7" customWidth="1"/>
    <col min="2795" max="2795" width="25.625" style="7" customWidth="1"/>
    <col min="2796" max="2796" width="20.25" style="7" customWidth="1"/>
    <col min="2797" max="2797" width="16.625" style="7" customWidth="1"/>
    <col min="2798" max="2798" width="21.375" style="7" customWidth="1"/>
    <col min="2799" max="2799" width="16.375" style="7" customWidth="1"/>
    <col min="2800" max="2800" width="22" style="7" customWidth="1"/>
    <col min="2801" max="2801" width="19.375" style="7" customWidth="1"/>
    <col min="2802" max="2802" width="23" style="7" customWidth="1"/>
    <col min="2803" max="2803" width="18.625" style="7" customWidth="1"/>
    <col min="2804" max="2804" width="24.125" style="7" customWidth="1"/>
    <col min="2805" max="2805" width="16.625" style="7" customWidth="1"/>
    <col min="2806" max="2806" width="26.375" style="7" customWidth="1"/>
    <col min="2807" max="2807" width="17.5" style="7" customWidth="1"/>
    <col min="2808" max="2808" width="13" style="7" customWidth="1"/>
    <col min="2809" max="2809" width="18.125" style="7" customWidth="1"/>
    <col min="2810" max="2810" width="15.625" style="7" customWidth="1"/>
    <col min="2811" max="2811" width="18" style="7" customWidth="1"/>
    <col min="2812" max="2812" width="20.5" style="7" customWidth="1"/>
    <col min="2813" max="2813" width="18" style="7" customWidth="1"/>
    <col min="2814" max="2814" width="18.875" style="7" customWidth="1"/>
    <col min="2815" max="2815" width="18.125" style="7" customWidth="1"/>
    <col min="2816" max="2816" width="20.25" style="7" customWidth="1"/>
    <col min="2817" max="2817" width="23" style="7" customWidth="1"/>
    <col min="2818" max="2818" width="18.875" style="7" customWidth="1"/>
    <col min="2819" max="2819" width="17.5" style="7" customWidth="1"/>
    <col min="2820" max="2820" width="16.875" style="7" customWidth="1"/>
    <col min="2821" max="2824" width="8" style="7"/>
    <col min="2825" max="2825" width="10.625" style="7" customWidth="1"/>
    <col min="2826" max="3047" width="8" style="7"/>
    <col min="3048" max="3048" width="10.25" style="7" customWidth="1"/>
    <col min="3049" max="3050" width="22" style="7" customWidth="1"/>
    <col min="3051" max="3051" width="25.625" style="7" customWidth="1"/>
    <col min="3052" max="3052" width="20.25" style="7" customWidth="1"/>
    <col min="3053" max="3053" width="16.625" style="7" customWidth="1"/>
    <col min="3054" max="3054" width="21.375" style="7" customWidth="1"/>
    <col min="3055" max="3055" width="16.375" style="7" customWidth="1"/>
    <col min="3056" max="3056" width="22" style="7" customWidth="1"/>
    <col min="3057" max="3057" width="19.375" style="7" customWidth="1"/>
    <col min="3058" max="3058" width="23" style="7" customWidth="1"/>
    <col min="3059" max="3059" width="18.625" style="7" customWidth="1"/>
    <col min="3060" max="3060" width="24.125" style="7" customWidth="1"/>
    <col min="3061" max="3061" width="16.625" style="7" customWidth="1"/>
    <col min="3062" max="3062" width="26.375" style="7" customWidth="1"/>
    <col min="3063" max="3063" width="17.5" style="7" customWidth="1"/>
    <col min="3064" max="3064" width="13" style="7" customWidth="1"/>
    <col min="3065" max="3065" width="18.125" style="7" customWidth="1"/>
    <col min="3066" max="3066" width="15.625" style="7" customWidth="1"/>
    <col min="3067" max="3067" width="18" style="7" customWidth="1"/>
    <col min="3068" max="3068" width="20.5" style="7" customWidth="1"/>
    <col min="3069" max="3069" width="18" style="7" customWidth="1"/>
    <col min="3070" max="3070" width="18.875" style="7" customWidth="1"/>
    <col min="3071" max="3071" width="18.125" style="7" customWidth="1"/>
    <col min="3072" max="3072" width="20.25" style="7" customWidth="1"/>
    <col min="3073" max="3073" width="23" style="7" customWidth="1"/>
    <col min="3074" max="3074" width="18.875" style="7" customWidth="1"/>
    <col min="3075" max="3075" width="17.5" style="7" customWidth="1"/>
    <col min="3076" max="3076" width="16.875" style="7" customWidth="1"/>
    <col min="3077" max="3080" width="8" style="7"/>
    <col min="3081" max="3081" width="10.625" style="7" customWidth="1"/>
    <col min="3082" max="3303" width="8" style="7"/>
    <col min="3304" max="3304" width="10.25" style="7" customWidth="1"/>
    <col min="3305" max="3306" width="22" style="7" customWidth="1"/>
    <col min="3307" max="3307" width="25.625" style="7" customWidth="1"/>
    <col min="3308" max="3308" width="20.25" style="7" customWidth="1"/>
    <col min="3309" max="3309" width="16.625" style="7" customWidth="1"/>
    <col min="3310" max="3310" width="21.375" style="7" customWidth="1"/>
    <col min="3311" max="3311" width="16.375" style="7" customWidth="1"/>
    <col min="3312" max="3312" width="22" style="7" customWidth="1"/>
    <col min="3313" max="3313" width="19.375" style="7" customWidth="1"/>
    <col min="3314" max="3314" width="23" style="7" customWidth="1"/>
    <col min="3315" max="3315" width="18.625" style="7" customWidth="1"/>
    <col min="3316" max="3316" width="24.125" style="7" customWidth="1"/>
    <col min="3317" max="3317" width="16.625" style="7" customWidth="1"/>
    <col min="3318" max="3318" width="26.375" style="7" customWidth="1"/>
    <col min="3319" max="3319" width="17.5" style="7" customWidth="1"/>
    <col min="3320" max="3320" width="13" style="7" customWidth="1"/>
    <col min="3321" max="3321" width="18.125" style="7" customWidth="1"/>
    <col min="3322" max="3322" width="15.625" style="7" customWidth="1"/>
    <col min="3323" max="3323" width="18" style="7" customWidth="1"/>
    <col min="3324" max="3324" width="20.5" style="7" customWidth="1"/>
    <col min="3325" max="3325" width="18" style="7" customWidth="1"/>
    <col min="3326" max="3326" width="18.875" style="7" customWidth="1"/>
    <col min="3327" max="3327" width="18.125" style="7" customWidth="1"/>
    <col min="3328" max="3328" width="20.25" style="7" customWidth="1"/>
    <col min="3329" max="3329" width="23" style="7" customWidth="1"/>
    <col min="3330" max="3330" width="18.875" style="7" customWidth="1"/>
    <col min="3331" max="3331" width="17.5" style="7" customWidth="1"/>
    <col min="3332" max="3332" width="16.875" style="7" customWidth="1"/>
    <col min="3333" max="3336" width="8" style="7"/>
    <col min="3337" max="3337" width="10.625" style="7" customWidth="1"/>
    <col min="3338" max="3559" width="8" style="7"/>
    <col min="3560" max="3560" width="10.25" style="7" customWidth="1"/>
    <col min="3561" max="3562" width="22" style="7" customWidth="1"/>
    <col min="3563" max="3563" width="25.625" style="7" customWidth="1"/>
    <col min="3564" max="3564" width="20.25" style="7" customWidth="1"/>
    <col min="3565" max="3565" width="16.625" style="7" customWidth="1"/>
    <col min="3566" max="3566" width="21.375" style="7" customWidth="1"/>
    <col min="3567" max="3567" width="16.375" style="7" customWidth="1"/>
    <col min="3568" max="3568" width="22" style="7" customWidth="1"/>
    <col min="3569" max="3569" width="19.375" style="7" customWidth="1"/>
    <col min="3570" max="3570" width="23" style="7" customWidth="1"/>
    <col min="3571" max="3571" width="18.625" style="7" customWidth="1"/>
    <col min="3572" max="3572" width="24.125" style="7" customWidth="1"/>
    <col min="3573" max="3573" width="16.625" style="7" customWidth="1"/>
    <col min="3574" max="3574" width="26.375" style="7" customWidth="1"/>
    <col min="3575" max="3575" width="17.5" style="7" customWidth="1"/>
    <col min="3576" max="3576" width="13" style="7" customWidth="1"/>
    <col min="3577" max="3577" width="18.125" style="7" customWidth="1"/>
    <col min="3578" max="3578" width="15.625" style="7" customWidth="1"/>
    <col min="3579" max="3579" width="18" style="7" customWidth="1"/>
    <col min="3580" max="3580" width="20.5" style="7" customWidth="1"/>
    <col min="3581" max="3581" width="18" style="7" customWidth="1"/>
    <col min="3582" max="3582" width="18.875" style="7" customWidth="1"/>
    <col min="3583" max="3583" width="18.125" style="7" customWidth="1"/>
    <col min="3584" max="3584" width="20.25" style="7" customWidth="1"/>
    <col min="3585" max="3585" width="23" style="7" customWidth="1"/>
    <col min="3586" max="3586" width="18.875" style="7" customWidth="1"/>
    <col min="3587" max="3587" width="17.5" style="7" customWidth="1"/>
    <col min="3588" max="3588" width="16.875" style="7" customWidth="1"/>
    <col min="3589" max="3592" width="8" style="7"/>
    <col min="3593" max="3593" width="10.625" style="7" customWidth="1"/>
    <col min="3594" max="3815" width="8" style="7"/>
    <col min="3816" max="3816" width="10.25" style="7" customWidth="1"/>
    <col min="3817" max="3818" width="22" style="7" customWidth="1"/>
    <col min="3819" max="3819" width="25.625" style="7" customWidth="1"/>
    <col min="3820" max="3820" width="20.25" style="7" customWidth="1"/>
    <col min="3821" max="3821" width="16.625" style="7" customWidth="1"/>
    <col min="3822" max="3822" width="21.375" style="7" customWidth="1"/>
    <col min="3823" max="3823" width="16.375" style="7" customWidth="1"/>
    <col min="3824" max="3824" width="22" style="7" customWidth="1"/>
    <col min="3825" max="3825" width="19.375" style="7" customWidth="1"/>
    <col min="3826" max="3826" width="23" style="7" customWidth="1"/>
    <col min="3827" max="3827" width="18.625" style="7" customWidth="1"/>
    <col min="3828" max="3828" width="24.125" style="7" customWidth="1"/>
    <col min="3829" max="3829" width="16.625" style="7" customWidth="1"/>
    <col min="3830" max="3830" width="26.375" style="7" customWidth="1"/>
    <col min="3831" max="3831" width="17.5" style="7" customWidth="1"/>
    <col min="3832" max="3832" width="13" style="7" customWidth="1"/>
    <col min="3833" max="3833" width="18.125" style="7" customWidth="1"/>
    <col min="3834" max="3834" width="15.625" style="7" customWidth="1"/>
    <col min="3835" max="3835" width="18" style="7" customWidth="1"/>
    <col min="3836" max="3836" width="20.5" style="7" customWidth="1"/>
    <col min="3837" max="3837" width="18" style="7" customWidth="1"/>
    <col min="3838" max="3838" width="18.875" style="7" customWidth="1"/>
    <col min="3839" max="3839" width="18.125" style="7" customWidth="1"/>
    <col min="3840" max="3840" width="20.25" style="7" customWidth="1"/>
    <col min="3841" max="3841" width="23" style="7" customWidth="1"/>
    <col min="3842" max="3842" width="18.875" style="7" customWidth="1"/>
    <col min="3843" max="3843" width="17.5" style="7" customWidth="1"/>
    <col min="3844" max="3844" width="16.875" style="7" customWidth="1"/>
    <col min="3845" max="3848" width="8" style="7"/>
    <col min="3849" max="3849" width="10.625" style="7" customWidth="1"/>
    <col min="3850" max="4071" width="8" style="7"/>
    <col min="4072" max="4072" width="10.25" style="7" customWidth="1"/>
    <col min="4073" max="4074" width="22" style="7" customWidth="1"/>
    <col min="4075" max="4075" width="25.625" style="7" customWidth="1"/>
    <col min="4076" max="4076" width="20.25" style="7" customWidth="1"/>
    <col min="4077" max="4077" width="16.625" style="7" customWidth="1"/>
    <col min="4078" max="4078" width="21.375" style="7" customWidth="1"/>
    <col min="4079" max="4079" width="16.375" style="7" customWidth="1"/>
    <col min="4080" max="4080" width="22" style="7" customWidth="1"/>
    <col min="4081" max="4081" width="19.375" style="7" customWidth="1"/>
    <col min="4082" max="4082" width="23" style="7" customWidth="1"/>
    <col min="4083" max="4083" width="18.625" style="7" customWidth="1"/>
    <col min="4084" max="4084" width="24.125" style="7" customWidth="1"/>
    <col min="4085" max="4085" width="16.625" style="7" customWidth="1"/>
    <col min="4086" max="4086" width="26.375" style="7" customWidth="1"/>
    <col min="4087" max="4087" width="17.5" style="7" customWidth="1"/>
    <col min="4088" max="4088" width="13" style="7" customWidth="1"/>
    <col min="4089" max="4089" width="18.125" style="7" customWidth="1"/>
    <col min="4090" max="4090" width="15.625" style="7" customWidth="1"/>
    <col min="4091" max="4091" width="18" style="7" customWidth="1"/>
    <col min="4092" max="4092" width="20.5" style="7" customWidth="1"/>
    <col min="4093" max="4093" width="18" style="7" customWidth="1"/>
    <col min="4094" max="4094" width="18.875" style="7" customWidth="1"/>
    <col min="4095" max="4095" width="18.125" style="7" customWidth="1"/>
    <col min="4096" max="4096" width="20.25" style="7" customWidth="1"/>
    <col min="4097" max="4097" width="23" style="7" customWidth="1"/>
    <col min="4098" max="4098" width="18.875" style="7" customWidth="1"/>
    <col min="4099" max="4099" width="17.5" style="7" customWidth="1"/>
    <col min="4100" max="4100" width="16.875" style="7" customWidth="1"/>
    <col min="4101" max="4104" width="8" style="7"/>
    <col min="4105" max="4105" width="10.625" style="7" customWidth="1"/>
    <col min="4106" max="4327" width="8" style="7"/>
    <col min="4328" max="4328" width="10.25" style="7" customWidth="1"/>
    <col min="4329" max="4330" width="22" style="7" customWidth="1"/>
    <col min="4331" max="4331" width="25.625" style="7" customWidth="1"/>
    <col min="4332" max="4332" width="20.25" style="7" customWidth="1"/>
    <col min="4333" max="4333" width="16.625" style="7" customWidth="1"/>
    <col min="4334" max="4334" width="21.375" style="7" customWidth="1"/>
    <col min="4335" max="4335" width="16.375" style="7" customWidth="1"/>
    <col min="4336" max="4336" width="22" style="7" customWidth="1"/>
    <col min="4337" max="4337" width="19.375" style="7" customWidth="1"/>
    <col min="4338" max="4338" width="23" style="7" customWidth="1"/>
    <col min="4339" max="4339" width="18.625" style="7" customWidth="1"/>
    <col min="4340" max="4340" width="24.125" style="7" customWidth="1"/>
    <col min="4341" max="4341" width="16.625" style="7" customWidth="1"/>
    <col min="4342" max="4342" width="26.375" style="7" customWidth="1"/>
    <col min="4343" max="4343" width="17.5" style="7" customWidth="1"/>
    <col min="4344" max="4344" width="13" style="7" customWidth="1"/>
    <col min="4345" max="4345" width="18.125" style="7" customWidth="1"/>
    <col min="4346" max="4346" width="15.625" style="7" customWidth="1"/>
    <col min="4347" max="4347" width="18" style="7" customWidth="1"/>
    <col min="4348" max="4348" width="20.5" style="7" customWidth="1"/>
    <col min="4349" max="4349" width="18" style="7" customWidth="1"/>
    <col min="4350" max="4350" width="18.875" style="7" customWidth="1"/>
    <col min="4351" max="4351" width="18.125" style="7" customWidth="1"/>
    <col min="4352" max="4352" width="20.25" style="7" customWidth="1"/>
    <col min="4353" max="4353" width="23" style="7" customWidth="1"/>
    <col min="4354" max="4354" width="18.875" style="7" customWidth="1"/>
    <col min="4355" max="4355" width="17.5" style="7" customWidth="1"/>
    <col min="4356" max="4356" width="16.875" style="7" customWidth="1"/>
    <col min="4357" max="4360" width="8" style="7"/>
    <col min="4361" max="4361" width="10.625" style="7" customWidth="1"/>
    <col min="4362" max="4583" width="8" style="7"/>
    <col min="4584" max="4584" width="10.25" style="7" customWidth="1"/>
    <col min="4585" max="4586" width="22" style="7" customWidth="1"/>
    <col min="4587" max="4587" width="25.625" style="7" customWidth="1"/>
    <col min="4588" max="4588" width="20.25" style="7" customWidth="1"/>
    <col min="4589" max="4589" width="16.625" style="7" customWidth="1"/>
    <col min="4590" max="4590" width="21.375" style="7" customWidth="1"/>
    <col min="4591" max="4591" width="16.375" style="7" customWidth="1"/>
    <col min="4592" max="4592" width="22" style="7" customWidth="1"/>
    <col min="4593" max="4593" width="19.375" style="7" customWidth="1"/>
    <col min="4594" max="4594" width="23" style="7" customWidth="1"/>
    <col min="4595" max="4595" width="18.625" style="7" customWidth="1"/>
    <col min="4596" max="4596" width="24.125" style="7" customWidth="1"/>
    <col min="4597" max="4597" width="16.625" style="7" customWidth="1"/>
    <col min="4598" max="4598" width="26.375" style="7" customWidth="1"/>
    <col min="4599" max="4599" width="17.5" style="7" customWidth="1"/>
    <col min="4600" max="4600" width="13" style="7" customWidth="1"/>
    <col min="4601" max="4601" width="18.125" style="7" customWidth="1"/>
    <col min="4602" max="4602" width="15.625" style="7" customWidth="1"/>
    <col min="4603" max="4603" width="18" style="7" customWidth="1"/>
    <col min="4604" max="4604" width="20.5" style="7" customWidth="1"/>
    <col min="4605" max="4605" width="18" style="7" customWidth="1"/>
    <col min="4606" max="4606" width="18.875" style="7" customWidth="1"/>
    <col min="4607" max="4607" width="18.125" style="7" customWidth="1"/>
    <col min="4608" max="4608" width="20.25" style="7" customWidth="1"/>
    <col min="4609" max="4609" width="23" style="7" customWidth="1"/>
    <col min="4610" max="4610" width="18.875" style="7" customWidth="1"/>
    <col min="4611" max="4611" width="17.5" style="7" customWidth="1"/>
    <col min="4612" max="4612" width="16.875" style="7" customWidth="1"/>
    <col min="4613" max="4616" width="8" style="7"/>
    <col min="4617" max="4617" width="10.625" style="7" customWidth="1"/>
    <col min="4618" max="4839" width="8" style="7"/>
    <col min="4840" max="4840" width="10.25" style="7" customWidth="1"/>
    <col min="4841" max="4842" width="22" style="7" customWidth="1"/>
    <col min="4843" max="4843" width="25.625" style="7" customWidth="1"/>
    <col min="4844" max="4844" width="20.25" style="7" customWidth="1"/>
    <col min="4845" max="4845" width="16.625" style="7" customWidth="1"/>
    <col min="4846" max="4846" width="21.375" style="7" customWidth="1"/>
    <col min="4847" max="4847" width="16.375" style="7" customWidth="1"/>
    <col min="4848" max="4848" width="22" style="7" customWidth="1"/>
    <col min="4849" max="4849" width="19.375" style="7" customWidth="1"/>
    <col min="4850" max="4850" width="23" style="7" customWidth="1"/>
    <col min="4851" max="4851" width="18.625" style="7" customWidth="1"/>
    <col min="4852" max="4852" width="24.125" style="7" customWidth="1"/>
    <col min="4853" max="4853" width="16.625" style="7" customWidth="1"/>
    <col min="4854" max="4854" width="26.375" style="7" customWidth="1"/>
    <col min="4855" max="4855" width="17.5" style="7" customWidth="1"/>
    <col min="4856" max="4856" width="13" style="7" customWidth="1"/>
    <col min="4857" max="4857" width="18.125" style="7" customWidth="1"/>
    <col min="4858" max="4858" width="15.625" style="7" customWidth="1"/>
    <col min="4859" max="4859" width="18" style="7" customWidth="1"/>
    <col min="4860" max="4860" width="20.5" style="7" customWidth="1"/>
    <col min="4861" max="4861" width="18" style="7" customWidth="1"/>
    <col min="4862" max="4862" width="18.875" style="7" customWidth="1"/>
    <col min="4863" max="4863" width="18.125" style="7" customWidth="1"/>
    <col min="4864" max="4864" width="20.25" style="7" customWidth="1"/>
    <col min="4865" max="4865" width="23" style="7" customWidth="1"/>
    <col min="4866" max="4866" width="18.875" style="7" customWidth="1"/>
    <col min="4867" max="4867" width="17.5" style="7" customWidth="1"/>
    <col min="4868" max="4868" width="16.875" style="7" customWidth="1"/>
    <col min="4869" max="4872" width="8" style="7"/>
    <col min="4873" max="4873" width="10.625" style="7" customWidth="1"/>
    <col min="4874" max="5095" width="8" style="7"/>
    <col min="5096" max="5096" width="10.25" style="7" customWidth="1"/>
    <col min="5097" max="5098" width="22" style="7" customWidth="1"/>
    <col min="5099" max="5099" width="25.625" style="7" customWidth="1"/>
    <col min="5100" max="5100" width="20.25" style="7" customWidth="1"/>
    <col min="5101" max="5101" width="16.625" style="7" customWidth="1"/>
    <col min="5102" max="5102" width="21.375" style="7" customWidth="1"/>
    <col min="5103" max="5103" width="16.375" style="7" customWidth="1"/>
    <col min="5104" max="5104" width="22" style="7" customWidth="1"/>
    <col min="5105" max="5105" width="19.375" style="7" customWidth="1"/>
    <col min="5106" max="5106" width="23" style="7" customWidth="1"/>
    <col min="5107" max="5107" width="18.625" style="7" customWidth="1"/>
    <col min="5108" max="5108" width="24.125" style="7" customWidth="1"/>
    <col min="5109" max="5109" width="16.625" style="7" customWidth="1"/>
    <col min="5110" max="5110" width="26.375" style="7" customWidth="1"/>
    <col min="5111" max="5111" width="17.5" style="7" customWidth="1"/>
    <col min="5112" max="5112" width="13" style="7" customWidth="1"/>
    <col min="5113" max="5113" width="18.125" style="7" customWidth="1"/>
    <col min="5114" max="5114" width="15.625" style="7" customWidth="1"/>
    <col min="5115" max="5115" width="18" style="7" customWidth="1"/>
    <col min="5116" max="5116" width="20.5" style="7" customWidth="1"/>
    <col min="5117" max="5117" width="18" style="7" customWidth="1"/>
    <col min="5118" max="5118" width="18.875" style="7" customWidth="1"/>
    <col min="5119" max="5119" width="18.125" style="7" customWidth="1"/>
    <col min="5120" max="5120" width="20.25" style="7" customWidth="1"/>
    <col min="5121" max="5121" width="23" style="7" customWidth="1"/>
    <col min="5122" max="5122" width="18.875" style="7" customWidth="1"/>
    <col min="5123" max="5123" width="17.5" style="7" customWidth="1"/>
    <col min="5124" max="5124" width="16.875" style="7" customWidth="1"/>
    <col min="5125" max="5128" width="8" style="7"/>
    <col min="5129" max="5129" width="10.625" style="7" customWidth="1"/>
    <col min="5130" max="5351" width="8" style="7"/>
    <col min="5352" max="5352" width="10.25" style="7" customWidth="1"/>
    <col min="5353" max="5354" width="22" style="7" customWidth="1"/>
    <col min="5355" max="5355" width="25.625" style="7" customWidth="1"/>
    <col min="5356" max="5356" width="20.25" style="7" customWidth="1"/>
    <col min="5357" max="5357" width="16.625" style="7" customWidth="1"/>
    <col min="5358" max="5358" width="21.375" style="7" customWidth="1"/>
    <col min="5359" max="5359" width="16.375" style="7" customWidth="1"/>
    <col min="5360" max="5360" width="22" style="7" customWidth="1"/>
    <col min="5361" max="5361" width="19.375" style="7" customWidth="1"/>
    <col min="5362" max="5362" width="23" style="7" customWidth="1"/>
    <col min="5363" max="5363" width="18.625" style="7" customWidth="1"/>
    <col min="5364" max="5364" width="24.125" style="7" customWidth="1"/>
    <col min="5365" max="5365" width="16.625" style="7" customWidth="1"/>
    <col min="5366" max="5366" width="26.375" style="7" customWidth="1"/>
    <col min="5367" max="5367" width="17.5" style="7" customWidth="1"/>
    <col min="5368" max="5368" width="13" style="7" customWidth="1"/>
    <col min="5369" max="5369" width="18.125" style="7" customWidth="1"/>
    <col min="5370" max="5370" width="15.625" style="7" customWidth="1"/>
    <col min="5371" max="5371" width="18" style="7" customWidth="1"/>
    <col min="5372" max="5372" width="20.5" style="7" customWidth="1"/>
    <col min="5373" max="5373" width="18" style="7" customWidth="1"/>
    <col min="5374" max="5374" width="18.875" style="7" customWidth="1"/>
    <col min="5375" max="5375" width="18.125" style="7" customWidth="1"/>
    <col min="5376" max="5376" width="20.25" style="7" customWidth="1"/>
    <col min="5377" max="5377" width="23" style="7" customWidth="1"/>
    <col min="5378" max="5378" width="18.875" style="7" customWidth="1"/>
    <col min="5379" max="5379" width="17.5" style="7" customWidth="1"/>
    <col min="5380" max="5380" width="16.875" style="7" customWidth="1"/>
    <col min="5381" max="5384" width="8" style="7"/>
    <col min="5385" max="5385" width="10.625" style="7" customWidth="1"/>
    <col min="5386" max="5607" width="8" style="7"/>
    <col min="5608" max="5608" width="10.25" style="7" customWidth="1"/>
    <col min="5609" max="5610" width="22" style="7" customWidth="1"/>
    <col min="5611" max="5611" width="25.625" style="7" customWidth="1"/>
    <col min="5612" max="5612" width="20.25" style="7" customWidth="1"/>
    <col min="5613" max="5613" width="16.625" style="7" customWidth="1"/>
    <col min="5614" max="5614" width="21.375" style="7" customWidth="1"/>
    <col min="5615" max="5615" width="16.375" style="7" customWidth="1"/>
    <col min="5616" max="5616" width="22" style="7" customWidth="1"/>
    <col min="5617" max="5617" width="19.375" style="7" customWidth="1"/>
    <col min="5618" max="5618" width="23" style="7" customWidth="1"/>
    <col min="5619" max="5619" width="18.625" style="7" customWidth="1"/>
    <col min="5620" max="5620" width="24.125" style="7" customWidth="1"/>
    <col min="5621" max="5621" width="16.625" style="7" customWidth="1"/>
    <col min="5622" max="5622" width="26.375" style="7" customWidth="1"/>
    <col min="5623" max="5623" width="17.5" style="7" customWidth="1"/>
    <col min="5624" max="5624" width="13" style="7" customWidth="1"/>
    <col min="5625" max="5625" width="18.125" style="7" customWidth="1"/>
    <col min="5626" max="5626" width="15.625" style="7" customWidth="1"/>
    <col min="5627" max="5627" width="18" style="7" customWidth="1"/>
    <col min="5628" max="5628" width="20.5" style="7" customWidth="1"/>
    <col min="5629" max="5629" width="18" style="7" customWidth="1"/>
    <col min="5630" max="5630" width="18.875" style="7" customWidth="1"/>
    <col min="5631" max="5631" width="18.125" style="7" customWidth="1"/>
    <col min="5632" max="5632" width="20.25" style="7" customWidth="1"/>
    <col min="5633" max="5633" width="23" style="7" customWidth="1"/>
    <col min="5634" max="5634" width="18.875" style="7" customWidth="1"/>
    <col min="5635" max="5635" width="17.5" style="7" customWidth="1"/>
    <col min="5636" max="5636" width="16.875" style="7" customWidth="1"/>
    <col min="5637" max="5640" width="8" style="7"/>
    <col min="5641" max="5641" width="10.625" style="7" customWidth="1"/>
    <col min="5642" max="5863" width="8" style="7"/>
    <col min="5864" max="5864" width="10.25" style="7" customWidth="1"/>
    <col min="5865" max="5866" width="22" style="7" customWidth="1"/>
    <col min="5867" max="5867" width="25.625" style="7" customWidth="1"/>
    <col min="5868" max="5868" width="20.25" style="7" customWidth="1"/>
    <col min="5869" max="5869" width="16.625" style="7" customWidth="1"/>
    <col min="5870" max="5870" width="21.375" style="7" customWidth="1"/>
    <col min="5871" max="5871" width="16.375" style="7" customWidth="1"/>
    <col min="5872" max="5872" width="22" style="7" customWidth="1"/>
    <col min="5873" max="5873" width="19.375" style="7" customWidth="1"/>
    <col min="5874" max="5874" width="23" style="7" customWidth="1"/>
    <col min="5875" max="5875" width="18.625" style="7" customWidth="1"/>
    <col min="5876" max="5876" width="24.125" style="7" customWidth="1"/>
    <col min="5877" max="5877" width="16.625" style="7" customWidth="1"/>
    <col min="5878" max="5878" width="26.375" style="7" customWidth="1"/>
    <col min="5879" max="5879" width="17.5" style="7" customWidth="1"/>
    <col min="5880" max="5880" width="13" style="7" customWidth="1"/>
    <col min="5881" max="5881" width="18.125" style="7" customWidth="1"/>
    <col min="5882" max="5882" width="15.625" style="7" customWidth="1"/>
    <col min="5883" max="5883" width="18" style="7" customWidth="1"/>
    <col min="5884" max="5884" width="20.5" style="7" customWidth="1"/>
    <col min="5885" max="5885" width="18" style="7" customWidth="1"/>
    <col min="5886" max="5886" width="18.875" style="7" customWidth="1"/>
    <col min="5887" max="5887" width="18.125" style="7" customWidth="1"/>
    <col min="5888" max="5888" width="20.25" style="7" customWidth="1"/>
    <col min="5889" max="5889" width="23" style="7" customWidth="1"/>
    <col min="5890" max="5890" width="18.875" style="7" customWidth="1"/>
    <col min="5891" max="5891" width="17.5" style="7" customWidth="1"/>
    <col min="5892" max="5892" width="16.875" style="7" customWidth="1"/>
    <col min="5893" max="5896" width="8" style="7"/>
    <col min="5897" max="5897" width="10.625" style="7" customWidth="1"/>
    <col min="5898" max="6119" width="8" style="7"/>
    <col min="6120" max="6120" width="10.25" style="7" customWidth="1"/>
    <col min="6121" max="6122" width="22" style="7" customWidth="1"/>
    <col min="6123" max="6123" width="25.625" style="7" customWidth="1"/>
    <col min="6124" max="6124" width="20.25" style="7" customWidth="1"/>
    <col min="6125" max="6125" width="16.625" style="7" customWidth="1"/>
    <col min="6126" max="6126" width="21.375" style="7" customWidth="1"/>
    <col min="6127" max="6127" width="16.375" style="7" customWidth="1"/>
    <col min="6128" max="6128" width="22" style="7" customWidth="1"/>
    <col min="6129" max="6129" width="19.375" style="7" customWidth="1"/>
    <col min="6130" max="6130" width="23" style="7" customWidth="1"/>
    <col min="6131" max="6131" width="18.625" style="7" customWidth="1"/>
    <col min="6132" max="6132" width="24.125" style="7" customWidth="1"/>
    <col min="6133" max="6133" width="16.625" style="7" customWidth="1"/>
    <col min="6134" max="6134" width="26.375" style="7" customWidth="1"/>
    <col min="6135" max="6135" width="17.5" style="7" customWidth="1"/>
    <col min="6136" max="6136" width="13" style="7" customWidth="1"/>
    <col min="6137" max="6137" width="18.125" style="7" customWidth="1"/>
    <col min="6138" max="6138" width="15.625" style="7" customWidth="1"/>
    <col min="6139" max="6139" width="18" style="7" customWidth="1"/>
    <col min="6140" max="6140" width="20.5" style="7" customWidth="1"/>
    <col min="6141" max="6141" width="18" style="7" customWidth="1"/>
    <col min="6142" max="6142" width="18.875" style="7" customWidth="1"/>
    <col min="6143" max="6143" width="18.125" style="7" customWidth="1"/>
    <col min="6144" max="6144" width="20.25" style="7" customWidth="1"/>
    <col min="6145" max="6145" width="23" style="7" customWidth="1"/>
    <col min="6146" max="6146" width="18.875" style="7" customWidth="1"/>
    <col min="6147" max="6147" width="17.5" style="7" customWidth="1"/>
    <col min="6148" max="6148" width="16.875" style="7" customWidth="1"/>
    <col min="6149" max="6152" width="8" style="7"/>
    <col min="6153" max="6153" width="10.625" style="7" customWidth="1"/>
    <col min="6154" max="6375" width="8" style="7"/>
    <col min="6376" max="6376" width="10.25" style="7" customWidth="1"/>
    <col min="6377" max="6378" width="22" style="7" customWidth="1"/>
    <col min="6379" max="6379" width="25.625" style="7" customWidth="1"/>
    <col min="6380" max="6380" width="20.25" style="7" customWidth="1"/>
    <col min="6381" max="6381" width="16.625" style="7" customWidth="1"/>
    <col min="6382" max="6382" width="21.375" style="7" customWidth="1"/>
    <col min="6383" max="6383" width="16.375" style="7" customWidth="1"/>
    <col min="6384" max="6384" width="22" style="7" customWidth="1"/>
    <col min="6385" max="6385" width="19.375" style="7" customWidth="1"/>
    <col min="6386" max="6386" width="23" style="7" customWidth="1"/>
    <col min="6387" max="6387" width="18.625" style="7" customWidth="1"/>
    <col min="6388" max="6388" width="24.125" style="7" customWidth="1"/>
    <col min="6389" max="6389" width="16.625" style="7" customWidth="1"/>
    <col min="6390" max="6390" width="26.375" style="7" customWidth="1"/>
    <col min="6391" max="6391" width="17.5" style="7" customWidth="1"/>
    <col min="6392" max="6392" width="13" style="7" customWidth="1"/>
    <col min="6393" max="6393" width="18.125" style="7" customWidth="1"/>
    <col min="6394" max="6394" width="15.625" style="7" customWidth="1"/>
    <col min="6395" max="6395" width="18" style="7" customWidth="1"/>
    <col min="6396" max="6396" width="20.5" style="7" customWidth="1"/>
    <col min="6397" max="6397" width="18" style="7" customWidth="1"/>
    <col min="6398" max="6398" width="18.875" style="7" customWidth="1"/>
    <col min="6399" max="6399" width="18.125" style="7" customWidth="1"/>
    <col min="6400" max="6400" width="20.25" style="7" customWidth="1"/>
    <col min="6401" max="6401" width="23" style="7" customWidth="1"/>
    <col min="6402" max="6402" width="18.875" style="7" customWidth="1"/>
    <col min="6403" max="6403" width="17.5" style="7" customWidth="1"/>
    <col min="6404" max="6404" width="16.875" style="7" customWidth="1"/>
    <col min="6405" max="6408" width="8" style="7"/>
    <col min="6409" max="6409" width="10.625" style="7" customWidth="1"/>
    <col min="6410" max="6631" width="8" style="7"/>
    <col min="6632" max="6632" width="10.25" style="7" customWidth="1"/>
    <col min="6633" max="6634" width="22" style="7" customWidth="1"/>
    <col min="6635" max="6635" width="25.625" style="7" customWidth="1"/>
    <col min="6636" max="6636" width="20.25" style="7" customWidth="1"/>
    <col min="6637" max="6637" width="16.625" style="7" customWidth="1"/>
    <col min="6638" max="6638" width="21.375" style="7" customWidth="1"/>
    <col min="6639" max="6639" width="16.375" style="7" customWidth="1"/>
    <col min="6640" max="6640" width="22" style="7" customWidth="1"/>
    <col min="6641" max="6641" width="19.375" style="7" customWidth="1"/>
    <col min="6642" max="6642" width="23" style="7" customWidth="1"/>
    <col min="6643" max="6643" width="18.625" style="7" customWidth="1"/>
    <col min="6644" max="6644" width="24.125" style="7" customWidth="1"/>
    <col min="6645" max="6645" width="16.625" style="7" customWidth="1"/>
    <col min="6646" max="6646" width="26.375" style="7" customWidth="1"/>
    <col min="6647" max="6647" width="17.5" style="7" customWidth="1"/>
    <col min="6648" max="6648" width="13" style="7" customWidth="1"/>
    <col min="6649" max="6649" width="18.125" style="7" customWidth="1"/>
    <col min="6650" max="6650" width="15.625" style="7" customWidth="1"/>
    <col min="6651" max="6651" width="18" style="7" customWidth="1"/>
    <col min="6652" max="6652" width="20.5" style="7" customWidth="1"/>
    <col min="6653" max="6653" width="18" style="7" customWidth="1"/>
    <col min="6654" max="6654" width="18.875" style="7" customWidth="1"/>
    <col min="6655" max="6655" width="18.125" style="7" customWidth="1"/>
    <col min="6656" max="6656" width="20.25" style="7" customWidth="1"/>
    <col min="6657" max="6657" width="23" style="7" customWidth="1"/>
    <col min="6658" max="6658" width="18.875" style="7" customWidth="1"/>
    <col min="6659" max="6659" width="17.5" style="7" customWidth="1"/>
    <col min="6660" max="6660" width="16.875" style="7" customWidth="1"/>
    <col min="6661" max="6664" width="8" style="7"/>
    <col min="6665" max="6665" width="10.625" style="7" customWidth="1"/>
    <col min="6666" max="6887" width="8" style="7"/>
    <col min="6888" max="6888" width="10.25" style="7" customWidth="1"/>
    <col min="6889" max="6890" width="22" style="7" customWidth="1"/>
    <col min="6891" max="6891" width="25.625" style="7" customWidth="1"/>
    <col min="6892" max="6892" width="20.25" style="7" customWidth="1"/>
    <col min="6893" max="6893" width="16.625" style="7" customWidth="1"/>
    <col min="6894" max="6894" width="21.375" style="7" customWidth="1"/>
    <col min="6895" max="6895" width="16.375" style="7" customWidth="1"/>
    <col min="6896" max="6896" width="22" style="7" customWidth="1"/>
    <col min="6897" max="6897" width="19.375" style="7" customWidth="1"/>
    <col min="6898" max="6898" width="23" style="7" customWidth="1"/>
    <col min="6899" max="6899" width="18.625" style="7" customWidth="1"/>
    <col min="6900" max="6900" width="24.125" style="7" customWidth="1"/>
    <col min="6901" max="6901" width="16.625" style="7" customWidth="1"/>
    <col min="6902" max="6902" width="26.375" style="7" customWidth="1"/>
    <col min="6903" max="6903" width="17.5" style="7" customWidth="1"/>
    <col min="6904" max="6904" width="13" style="7" customWidth="1"/>
    <col min="6905" max="6905" width="18.125" style="7" customWidth="1"/>
    <col min="6906" max="6906" width="15.625" style="7" customWidth="1"/>
    <col min="6907" max="6907" width="18" style="7" customWidth="1"/>
    <col min="6908" max="6908" width="20.5" style="7" customWidth="1"/>
    <col min="6909" max="6909" width="18" style="7" customWidth="1"/>
    <col min="6910" max="6910" width="18.875" style="7" customWidth="1"/>
    <col min="6911" max="6911" width="18.125" style="7" customWidth="1"/>
    <col min="6912" max="6912" width="20.25" style="7" customWidth="1"/>
    <col min="6913" max="6913" width="23" style="7" customWidth="1"/>
    <col min="6914" max="6914" width="18.875" style="7" customWidth="1"/>
    <col min="6915" max="6915" width="17.5" style="7" customWidth="1"/>
    <col min="6916" max="6916" width="16.875" style="7" customWidth="1"/>
    <col min="6917" max="6920" width="8" style="7"/>
    <col min="6921" max="6921" width="10.625" style="7" customWidth="1"/>
    <col min="6922" max="7143" width="8" style="7"/>
    <col min="7144" max="7144" width="10.25" style="7" customWidth="1"/>
    <col min="7145" max="7146" width="22" style="7" customWidth="1"/>
    <col min="7147" max="7147" width="25.625" style="7" customWidth="1"/>
    <col min="7148" max="7148" width="20.25" style="7" customWidth="1"/>
    <col min="7149" max="7149" width="16.625" style="7" customWidth="1"/>
    <col min="7150" max="7150" width="21.375" style="7" customWidth="1"/>
    <col min="7151" max="7151" width="16.375" style="7" customWidth="1"/>
    <col min="7152" max="7152" width="22" style="7" customWidth="1"/>
    <col min="7153" max="7153" width="19.375" style="7" customWidth="1"/>
    <col min="7154" max="7154" width="23" style="7" customWidth="1"/>
    <col min="7155" max="7155" width="18.625" style="7" customWidth="1"/>
    <col min="7156" max="7156" width="24.125" style="7" customWidth="1"/>
    <col min="7157" max="7157" width="16.625" style="7" customWidth="1"/>
    <col min="7158" max="7158" width="26.375" style="7" customWidth="1"/>
    <col min="7159" max="7159" width="17.5" style="7" customWidth="1"/>
    <col min="7160" max="7160" width="13" style="7" customWidth="1"/>
    <col min="7161" max="7161" width="18.125" style="7" customWidth="1"/>
    <col min="7162" max="7162" width="15.625" style="7" customWidth="1"/>
    <col min="7163" max="7163" width="18" style="7" customWidth="1"/>
    <col min="7164" max="7164" width="20.5" style="7" customWidth="1"/>
    <col min="7165" max="7165" width="18" style="7" customWidth="1"/>
    <col min="7166" max="7166" width="18.875" style="7" customWidth="1"/>
    <col min="7167" max="7167" width="18.125" style="7" customWidth="1"/>
    <col min="7168" max="7168" width="20.25" style="7" customWidth="1"/>
    <col min="7169" max="7169" width="23" style="7" customWidth="1"/>
    <col min="7170" max="7170" width="18.875" style="7" customWidth="1"/>
    <col min="7171" max="7171" width="17.5" style="7" customWidth="1"/>
    <col min="7172" max="7172" width="16.875" style="7" customWidth="1"/>
    <col min="7173" max="7176" width="8" style="7"/>
    <col min="7177" max="7177" width="10.625" style="7" customWidth="1"/>
    <col min="7178" max="7399" width="8" style="7"/>
    <col min="7400" max="7400" width="10.25" style="7" customWidth="1"/>
    <col min="7401" max="7402" width="22" style="7" customWidth="1"/>
    <col min="7403" max="7403" width="25.625" style="7" customWidth="1"/>
    <col min="7404" max="7404" width="20.25" style="7" customWidth="1"/>
    <col min="7405" max="7405" width="16.625" style="7" customWidth="1"/>
    <col min="7406" max="7406" width="21.375" style="7" customWidth="1"/>
    <col min="7407" max="7407" width="16.375" style="7" customWidth="1"/>
    <col min="7408" max="7408" width="22" style="7" customWidth="1"/>
    <col min="7409" max="7409" width="19.375" style="7" customWidth="1"/>
    <col min="7410" max="7410" width="23" style="7" customWidth="1"/>
    <col min="7411" max="7411" width="18.625" style="7" customWidth="1"/>
    <col min="7412" max="7412" width="24.125" style="7" customWidth="1"/>
    <col min="7413" max="7413" width="16.625" style="7" customWidth="1"/>
    <col min="7414" max="7414" width="26.375" style="7" customWidth="1"/>
    <col min="7415" max="7415" width="17.5" style="7" customWidth="1"/>
    <col min="7416" max="7416" width="13" style="7" customWidth="1"/>
    <col min="7417" max="7417" width="18.125" style="7" customWidth="1"/>
    <col min="7418" max="7418" width="15.625" style="7" customWidth="1"/>
    <col min="7419" max="7419" width="18" style="7" customWidth="1"/>
    <col min="7420" max="7420" width="20.5" style="7" customWidth="1"/>
    <col min="7421" max="7421" width="18" style="7" customWidth="1"/>
    <col min="7422" max="7422" width="18.875" style="7" customWidth="1"/>
    <col min="7423" max="7423" width="18.125" style="7" customWidth="1"/>
    <col min="7424" max="7424" width="20.25" style="7" customWidth="1"/>
    <col min="7425" max="7425" width="23" style="7" customWidth="1"/>
    <col min="7426" max="7426" width="18.875" style="7" customWidth="1"/>
    <col min="7427" max="7427" width="17.5" style="7" customWidth="1"/>
    <col min="7428" max="7428" width="16.875" style="7" customWidth="1"/>
    <col min="7429" max="7432" width="8" style="7"/>
    <col min="7433" max="7433" width="10.625" style="7" customWidth="1"/>
    <col min="7434" max="7655" width="8" style="7"/>
    <col min="7656" max="7656" width="10.25" style="7" customWidth="1"/>
    <col min="7657" max="7658" width="22" style="7" customWidth="1"/>
    <col min="7659" max="7659" width="25.625" style="7" customWidth="1"/>
    <col min="7660" max="7660" width="20.25" style="7" customWidth="1"/>
    <col min="7661" max="7661" width="16.625" style="7" customWidth="1"/>
    <col min="7662" max="7662" width="21.375" style="7" customWidth="1"/>
    <col min="7663" max="7663" width="16.375" style="7" customWidth="1"/>
    <col min="7664" max="7664" width="22" style="7" customWidth="1"/>
    <col min="7665" max="7665" width="19.375" style="7" customWidth="1"/>
    <col min="7666" max="7666" width="23" style="7" customWidth="1"/>
    <col min="7667" max="7667" width="18.625" style="7" customWidth="1"/>
    <col min="7668" max="7668" width="24.125" style="7" customWidth="1"/>
    <col min="7669" max="7669" width="16.625" style="7" customWidth="1"/>
    <col min="7670" max="7670" width="26.375" style="7" customWidth="1"/>
    <col min="7671" max="7671" width="17.5" style="7" customWidth="1"/>
    <col min="7672" max="7672" width="13" style="7" customWidth="1"/>
    <col min="7673" max="7673" width="18.125" style="7" customWidth="1"/>
    <col min="7674" max="7674" width="15.625" style="7" customWidth="1"/>
    <col min="7675" max="7675" width="18" style="7" customWidth="1"/>
    <col min="7676" max="7676" width="20.5" style="7" customWidth="1"/>
    <col min="7677" max="7677" width="18" style="7" customWidth="1"/>
    <col min="7678" max="7678" width="18.875" style="7" customWidth="1"/>
    <col min="7679" max="7679" width="18.125" style="7" customWidth="1"/>
    <col min="7680" max="7680" width="20.25" style="7" customWidth="1"/>
    <col min="7681" max="7681" width="23" style="7" customWidth="1"/>
    <col min="7682" max="7682" width="18.875" style="7" customWidth="1"/>
    <col min="7683" max="7683" width="17.5" style="7" customWidth="1"/>
    <col min="7684" max="7684" width="16.875" style="7" customWidth="1"/>
    <col min="7685" max="7688" width="8" style="7"/>
    <col min="7689" max="7689" width="10.625" style="7" customWidth="1"/>
    <col min="7690" max="7911" width="8" style="7"/>
    <col min="7912" max="7912" width="10.25" style="7" customWidth="1"/>
    <col min="7913" max="7914" width="22" style="7" customWidth="1"/>
    <col min="7915" max="7915" width="25.625" style="7" customWidth="1"/>
    <col min="7916" max="7916" width="20.25" style="7" customWidth="1"/>
    <col min="7917" max="7917" width="16.625" style="7" customWidth="1"/>
    <col min="7918" max="7918" width="21.375" style="7" customWidth="1"/>
    <col min="7919" max="7919" width="16.375" style="7" customWidth="1"/>
    <col min="7920" max="7920" width="22" style="7" customWidth="1"/>
    <col min="7921" max="7921" width="19.375" style="7" customWidth="1"/>
    <col min="7922" max="7922" width="23" style="7" customWidth="1"/>
    <col min="7923" max="7923" width="18.625" style="7" customWidth="1"/>
    <col min="7924" max="7924" width="24.125" style="7" customWidth="1"/>
    <col min="7925" max="7925" width="16.625" style="7" customWidth="1"/>
    <col min="7926" max="7926" width="26.375" style="7" customWidth="1"/>
    <col min="7927" max="7927" width="17.5" style="7" customWidth="1"/>
    <col min="7928" max="7928" width="13" style="7" customWidth="1"/>
    <col min="7929" max="7929" width="18.125" style="7" customWidth="1"/>
    <col min="7930" max="7930" width="15.625" style="7" customWidth="1"/>
    <col min="7931" max="7931" width="18" style="7" customWidth="1"/>
    <col min="7932" max="7932" width="20.5" style="7" customWidth="1"/>
    <col min="7933" max="7933" width="18" style="7" customWidth="1"/>
    <col min="7934" max="7934" width="18.875" style="7" customWidth="1"/>
    <col min="7935" max="7935" width="18.125" style="7" customWidth="1"/>
    <col min="7936" max="7936" width="20.25" style="7" customWidth="1"/>
    <col min="7937" max="7937" width="23" style="7" customWidth="1"/>
    <col min="7938" max="7938" width="18.875" style="7" customWidth="1"/>
    <col min="7939" max="7939" width="17.5" style="7" customWidth="1"/>
    <col min="7940" max="7940" width="16.875" style="7" customWidth="1"/>
    <col min="7941" max="7944" width="8" style="7"/>
    <col min="7945" max="7945" width="10.625" style="7" customWidth="1"/>
    <col min="7946" max="8167" width="8" style="7"/>
    <col min="8168" max="8168" width="10.25" style="7" customWidth="1"/>
    <col min="8169" max="8170" width="22" style="7" customWidth="1"/>
    <col min="8171" max="8171" width="25.625" style="7" customWidth="1"/>
    <col min="8172" max="8172" width="20.25" style="7" customWidth="1"/>
    <col min="8173" max="8173" width="16.625" style="7" customWidth="1"/>
    <col min="8174" max="8174" width="21.375" style="7" customWidth="1"/>
    <col min="8175" max="8175" width="16.375" style="7" customWidth="1"/>
    <col min="8176" max="8176" width="22" style="7" customWidth="1"/>
    <col min="8177" max="8177" width="19.375" style="7" customWidth="1"/>
    <col min="8178" max="8178" width="23" style="7" customWidth="1"/>
    <col min="8179" max="8179" width="18.625" style="7" customWidth="1"/>
    <col min="8180" max="8180" width="24.125" style="7" customWidth="1"/>
    <col min="8181" max="8181" width="16.625" style="7" customWidth="1"/>
    <col min="8182" max="8182" width="26.375" style="7" customWidth="1"/>
    <col min="8183" max="8183" width="17.5" style="7" customWidth="1"/>
    <col min="8184" max="8184" width="13" style="7" customWidth="1"/>
    <col min="8185" max="8185" width="18.125" style="7" customWidth="1"/>
    <col min="8186" max="8186" width="15.625" style="7" customWidth="1"/>
    <col min="8187" max="8187" width="18" style="7" customWidth="1"/>
    <col min="8188" max="8188" width="20.5" style="7" customWidth="1"/>
    <col min="8189" max="8189" width="18" style="7" customWidth="1"/>
    <col min="8190" max="8190" width="18.875" style="7" customWidth="1"/>
    <col min="8191" max="8191" width="18.125" style="7" customWidth="1"/>
    <col min="8192" max="8192" width="20.25" style="7" customWidth="1"/>
    <col min="8193" max="8193" width="23" style="7" customWidth="1"/>
    <col min="8194" max="8194" width="18.875" style="7" customWidth="1"/>
    <col min="8195" max="8195" width="17.5" style="7" customWidth="1"/>
    <col min="8196" max="8196" width="16.875" style="7" customWidth="1"/>
    <col min="8197" max="8200" width="8" style="7"/>
    <col min="8201" max="8201" width="10.625" style="7" customWidth="1"/>
    <col min="8202" max="8423" width="8" style="7"/>
    <col min="8424" max="8424" width="10.25" style="7" customWidth="1"/>
    <col min="8425" max="8426" width="22" style="7" customWidth="1"/>
    <col min="8427" max="8427" width="25.625" style="7" customWidth="1"/>
    <col min="8428" max="8428" width="20.25" style="7" customWidth="1"/>
    <col min="8429" max="8429" width="16.625" style="7" customWidth="1"/>
    <col min="8430" max="8430" width="21.375" style="7" customWidth="1"/>
    <col min="8431" max="8431" width="16.375" style="7" customWidth="1"/>
    <col min="8432" max="8432" width="22" style="7" customWidth="1"/>
    <col min="8433" max="8433" width="19.375" style="7" customWidth="1"/>
    <col min="8434" max="8434" width="23" style="7" customWidth="1"/>
    <col min="8435" max="8435" width="18.625" style="7" customWidth="1"/>
    <col min="8436" max="8436" width="24.125" style="7" customWidth="1"/>
    <col min="8437" max="8437" width="16.625" style="7" customWidth="1"/>
    <col min="8438" max="8438" width="26.375" style="7" customWidth="1"/>
    <col min="8439" max="8439" width="17.5" style="7" customWidth="1"/>
    <col min="8440" max="8440" width="13" style="7" customWidth="1"/>
    <col min="8441" max="8441" width="18.125" style="7" customWidth="1"/>
    <col min="8442" max="8442" width="15.625" style="7" customWidth="1"/>
    <col min="8443" max="8443" width="18" style="7" customWidth="1"/>
    <col min="8444" max="8444" width="20.5" style="7" customWidth="1"/>
    <col min="8445" max="8445" width="18" style="7" customWidth="1"/>
    <col min="8446" max="8446" width="18.875" style="7" customWidth="1"/>
    <col min="8447" max="8447" width="18.125" style="7" customWidth="1"/>
    <col min="8448" max="8448" width="20.25" style="7" customWidth="1"/>
    <col min="8449" max="8449" width="23" style="7" customWidth="1"/>
    <col min="8450" max="8450" width="18.875" style="7" customWidth="1"/>
    <col min="8451" max="8451" width="17.5" style="7" customWidth="1"/>
    <col min="8452" max="8452" width="16.875" style="7" customWidth="1"/>
    <col min="8453" max="8456" width="8" style="7"/>
    <col min="8457" max="8457" width="10.625" style="7" customWidth="1"/>
    <col min="8458" max="8679" width="8" style="7"/>
    <col min="8680" max="8680" width="10.25" style="7" customWidth="1"/>
    <col min="8681" max="8682" width="22" style="7" customWidth="1"/>
    <col min="8683" max="8683" width="25.625" style="7" customWidth="1"/>
    <col min="8684" max="8684" width="20.25" style="7" customWidth="1"/>
    <col min="8685" max="8685" width="16.625" style="7" customWidth="1"/>
    <col min="8686" max="8686" width="21.375" style="7" customWidth="1"/>
    <col min="8687" max="8687" width="16.375" style="7" customWidth="1"/>
    <col min="8688" max="8688" width="22" style="7" customWidth="1"/>
    <col min="8689" max="8689" width="19.375" style="7" customWidth="1"/>
    <col min="8690" max="8690" width="23" style="7" customWidth="1"/>
    <col min="8691" max="8691" width="18.625" style="7" customWidth="1"/>
    <col min="8692" max="8692" width="24.125" style="7" customWidth="1"/>
    <col min="8693" max="8693" width="16.625" style="7" customWidth="1"/>
    <col min="8694" max="8694" width="26.375" style="7" customWidth="1"/>
    <col min="8695" max="8695" width="17.5" style="7" customWidth="1"/>
    <col min="8696" max="8696" width="13" style="7" customWidth="1"/>
    <col min="8697" max="8697" width="18.125" style="7" customWidth="1"/>
    <col min="8698" max="8698" width="15.625" style="7" customWidth="1"/>
    <col min="8699" max="8699" width="18" style="7" customWidth="1"/>
    <col min="8700" max="8700" width="20.5" style="7" customWidth="1"/>
    <col min="8701" max="8701" width="18" style="7" customWidth="1"/>
    <col min="8702" max="8702" width="18.875" style="7" customWidth="1"/>
    <col min="8703" max="8703" width="18.125" style="7" customWidth="1"/>
    <col min="8704" max="8704" width="20.25" style="7" customWidth="1"/>
    <col min="8705" max="8705" width="23" style="7" customWidth="1"/>
    <col min="8706" max="8706" width="18.875" style="7" customWidth="1"/>
    <col min="8707" max="8707" width="17.5" style="7" customWidth="1"/>
    <col min="8708" max="8708" width="16.875" style="7" customWidth="1"/>
    <col min="8709" max="8712" width="8" style="7"/>
    <col min="8713" max="8713" width="10.625" style="7" customWidth="1"/>
    <col min="8714" max="8935" width="8" style="7"/>
    <col min="8936" max="8936" width="10.25" style="7" customWidth="1"/>
    <col min="8937" max="8938" width="22" style="7" customWidth="1"/>
    <col min="8939" max="8939" width="25.625" style="7" customWidth="1"/>
    <col min="8940" max="8940" width="20.25" style="7" customWidth="1"/>
    <col min="8941" max="8941" width="16.625" style="7" customWidth="1"/>
    <col min="8942" max="8942" width="21.375" style="7" customWidth="1"/>
    <col min="8943" max="8943" width="16.375" style="7" customWidth="1"/>
    <col min="8944" max="8944" width="22" style="7" customWidth="1"/>
    <col min="8945" max="8945" width="19.375" style="7" customWidth="1"/>
    <col min="8946" max="8946" width="23" style="7" customWidth="1"/>
    <col min="8947" max="8947" width="18.625" style="7" customWidth="1"/>
    <col min="8948" max="8948" width="24.125" style="7" customWidth="1"/>
    <col min="8949" max="8949" width="16.625" style="7" customWidth="1"/>
    <col min="8950" max="8950" width="26.375" style="7" customWidth="1"/>
    <col min="8951" max="8951" width="17.5" style="7" customWidth="1"/>
    <col min="8952" max="8952" width="13" style="7" customWidth="1"/>
    <col min="8953" max="8953" width="18.125" style="7" customWidth="1"/>
    <col min="8954" max="8954" width="15.625" style="7" customWidth="1"/>
    <col min="8955" max="8955" width="18" style="7" customWidth="1"/>
    <col min="8956" max="8956" width="20.5" style="7" customWidth="1"/>
    <col min="8957" max="8957" width="18" style="7" customWidth="1"/>
    <col min="8958" max="8958" width="18.875" style="7" customWidth="1"/>
    <col min="8959" max="8959" width="18.125" style="7" customWidth="1"/>
    <col min="8960" max="8960" width="20.25" style="7" customWidth="1"/>
    <col min="8961" max="8961" width="23" style="7" customWidth="1"/>
    <col min="8962" max="8962" width="18.875" style="7" customWidth="1"/>
    <col min="8963" max="8963" width="17.5" style="7" customWidth="1"/>
    <col min="8964" max="8964" width="16.875" style="7" customWidth="1"/>
    <col min="8965" max="8968" width="8" style="7"/>
    <col min="8969" max="8969" width="10.625" style="7" customWidth="1"/>
    <col min="8970" max="9191" width="8" style="7"/>
    <col min="9192" max="9192" width="10.25" style="7" customWidth="1"/>
    <col min="9193" max="9194" width="22" style="7" customWidth="1"/>
    <col min="9195" max="9195" width="25.625" style="7" customWidth="1"/>
    <col min="9196" max="9196" width="20.25" style="7" customWidth="1"/>
    <col min="9197" max="9197" width="16.625" style="7" customWidth="1"/>
    <col min="9198" max="9198" width="21.375" style="7" customWidth="1"/>
    <col min="9199" max="9199" width="16.375" style="7" customWidth="1"/>
    <col min="9200" max="9200" width="22" style="7" customWidth="1"/>
    <col min="9201" max="9201" width="19.375" style="7" customWidth="1"/>
    <col min="9202" max="9202" width="23" style="7" customWidth="1"/>
    <col min="9203" max="9203" width="18.625" style="7" customWidth="1"/>
    <col min="9204" max="9204" width="24.125" style="7" customWidth="1"/>
    <col min="9205" max="9205" width="16.625" style="7" customWidth="1"/>
    <col min="9206" max="9206" width="26.375" style="7" customWidth="1"/>
    <col min="9207" max="9207" width="17.5" style="7" customWidth="1"/>
    <col min="9208" max="9208" width="13" style="7" customWidth="1"/>
    <col min="9209" max="9209" width="18.125" style="7" customWidth="1"/>
    <col min="9210" max="9210" width="15.625" style="7" customWidth="1"/>
    <col min="9211" max="9211" width="18" style="7" customWidth="1"/>
    <col min="9212" max="9212" width="20.5" style="7" customWidth="1"/>
    <col min="9213" max="9213" width="18" style="7" customWidth="1"/>
    <col min="9214" max="9214" width="18.875" style="7" customWidth="1"/>
    <col min="9215" max="9215" width="18.125" style="7" customWidth="1"/>
    <col min="9216" max="9216" width="20.25" style="7" customWidth="1"/>
    <col min="9217" max="9217" width="23" style="7" customWidth="1"/>
    <col min="9218" max="9218" width="18.875" style="7" customWidth="1"/>
    <col min="9219" max="9219" width="17.5" style="7" customWidth="1"/>
    <col min="9220" max="9220" width="16.875" style="7" customWidth="1"/>
    <col min="9221" max="9224" width="8" style="7"/>
    <col min="9225" max="9225" width="10.625" style="7" customWidth="1"/>
    <col min="9226" max="9447" width="8" style="7"/>
    <col min="9448" max="9448" width="10.25" style="7" customWidth="1"/>
    <col min="9449" max="9450" width="22" style="7" customWidth="1"/>
    <col min="9451" max="9451" width="25.625" style="7" customWidth="1"/>
    <col min="9452" max="9452" width="20.25" style="7" customWidth="1"/>
    <col min="9453" max="9453" width="16.625" style="7" customWidth="1"/>
    <col min="9454" max="9454" width="21.375" style="7" customWidth="1"/>
    <col min="9455" max="9455" width="16.375" style="7" customWidth="1"/>
    <col min="9456" max="9456" width="22" style="7" customWidth="1"/>
    <col min="9457" max="9457" width="19.375" style="7" customWidth="1"/>
    <col min="9458" max="9458" width="23" style="7" customWidth="1"/>
    <col min="9459" max="9459" width="18.625" style="7" customWidth="1"/>
    <col min="9460" max="9460" width="24.125" style="7" customWidth="1"/>
    <col min="9461" max="9461" width="16.625" style="7" customWidth="1"/>
    <col min="9462" max="9462" width="26.375" style="7" customWidth="1"/>
    <col min="9463" max="9463" width="17.5" style="7" customWidth="1"/>
    <col min="9464" max="9464" width="13" style="7" customWidth="1"/>
    <col min="9465" max="9465" width="18.125" style="7" customWidth="1"/>
    <col min="9466" max="9466" width="15.625" style="7" customWidth="1"/>
    <col min="9467" max="9467" width="18" style="7" customWidth="1"/>
    <col min="9468" max="9468" width="20.5" style="7" customWidth="1"/>
    <col min="9469" max="9469" width="18" style="7" customWidth="1"/>
    <col min="9470" max="9470" width="18.875" style="7" customWidth="1"/>
    <col min="9471" max="9471" width="18.125" style="7" customWidth="1"/>
    <col min="9472" max="9472" width="20.25" style="7" customWidth="1"/>
    <col min="9473" max="9473" width="23" style="7" customWidth="1"/>
    <col min="9474" max="9474" width="18.875" style="7" customWidth="1"/>
    <col min="9475" max="9475" width="17.5" style="7" customWidth="1"/>
    <col min="9476" max="9476" width="16.875" style="7" customWidth="1"/>
    <col min="9477" max="9480" width="8" style="7"/>
    <col min="9481" max="9481" width="10.625" style="7" customWidth="1"/>
    <col min="9482" max="9703" width="8" style="7"/>
    <col min="9704" max="9704" width="10.25" style="7" customWidth="1"/>
    <col min="9705" max="9706" width="22" style="7" customWidth="1"/>
    <col min="9707" max="9707" width="25.625" style="7" customWidth="1"/>
    <col min="9708" max="9708" width="20.25" style="7" customWidth="1"/>
    <col min="9709" max="9709" width="16.625" style="7" customWidth="1"/>
    <col min="9710" max="9710" width="21.375" style="7" customWidth="1"/>
    <col min="9711" max="9711" width="16.375" style="7" customWidth="1"/>
    <col min="9712" max="9712" width="22" style="7" customWidth="1"/>
    <col min="9713" max="9713" width="19.375" style="7" customWidth="1"/>
    <col min="9714" max="9714" width="23" style="7" customWidth="1"/>
    <col min="9715" max="9715" width="18.625" style="7" customWidth="1"/>
    <col min="9716" max="9716" width="24.125" style="7" customWidth="1"/>
    <col min="9717" max="9717" width="16.625" style="7" customWidth="1"/>
    <col min="9718" max="9718" width="26.375" style="7" customWidth="1"/>
    <col min="9719" max="9719" width="17.5" style="7" customWidth="1"/>
    <col min="9720" max="9720" width="13" style="7" customWidth="1"/>
    <col min="9721" max="9721" width="18.125" style="7" customWidth="1"/>
    <col min="9722" max="9722" width="15.625" style="7" customWidth="1"/>
    <col min="9723" max="9723" width="18" style="7" customWidth="1"/>
    <col min="9724" max="9724" width="20.5" style="7" customWidth="1"/>
    <col min="9725" max="9725" width="18" style="7" customWidth="1"/>
    <col min="9726" max="9726" width="18.875" style="7" customWidth="1"/>
    <col min="9727" max="9727" width="18.125" style="7" customWidth="1"/>
    <col min="9728" max="9728" width="20.25" style="7" customWidth="1"/>
    <col min="9729" max="9729" width="23" style="7" customWidth="1"/>
    <col min="9730" max="9730" width="18.875" style="7" customWidth="1"/>
    <col min="9731" max="9731" width="17.5" style="7" customWidth="1"/>
    <col min="9732" max="9732" width="16.875" style="7" customWidth="1"/>
    <col min="9733" max="9736" width="8" style="7"/>
    <col min="9737" max="9737" width="10.625" style="7" customWidth="1"/>
    <col min="9738" max="9959" width="8" style="7"/>
    <col min="9960" max="9960" width="10.25" style="7" customWidth="1"/>
    <col min="9961" max="9962" width="22" style="7" customWidth="1"/>
    <col min="9963" max="9963" width="25.625" style="7" customWidth="1"/>
    <col min="9964" max="9964" width="20.25" style="7" customWidth="1"/>
    <col min="9965" max="9965" width="16.625" style="7" customWidth="1"/>
    <col min="9966" max="9966" width="21.375" style="7" customWidth="1"/>
    <col min="9967" max="9967" width="16.375" style="7" customWidth="1"/>
    <col min="9968" max="9968" width="22" style="7" customWidth="1"/>
    <col min="9969" max="9969" width="19.375" style="7" customWidth="1"/>
    <col min="9970" max="9970" width="23" style="7" customWidth="1"/>
    <col min="9971" max="9971" width="18.625" style="7" customWidth="1"/>
    <col min="9972" max="9972" width="24.125" style="7" customWidth="1"/>
    <col min="9973" max="9973" width="16.625" style="7" customWidth="1"/>
    <col min="9974" max="9974" width="26.375" style="7" customWidth="1"/>
    <col min="9975" max="9975" width="17.5" style="7" customWidth="1"/>
    <col min="9976" max="9976" width="13" style="7" customWidth="1"/>
    <col min="9977" max="9977" width="18.125" style="7" customWidth="1"/>
    <col min="9978" max="9978" width="15.625" style="7" customWidth="1"/>
    <col min="9979" max="9979" width="18" style="7" customWidth="1"/>
    <col min="9980" max="9980" width="20.5" style="7" customWidth="1"/>
    <col min="9981" max="9981" width="18" style="7" customWidth="1"/>
    <col min="9982" max="9982" width="18.875" style="7" customWidth="1"/>
    <col min="9983" max="9983" width="18.125" style="7" customWidth="1"/>
    <col min="9984" max="9984" width="20.25" style="7" customWidth="1"/>
    <col min="9985" max="9985" width="23" style="7" customWidth="1"/>
    <col min="9986" max="9986" width="18.875" style="7" customWidth="1"/>
    <col min="9987" max="9987" width="17.5" style="7" customWidth="1"/>
    <col min="9988" max="9988" width="16.875" style="7" customWidth="1"/>
    <col min="9989" max="9992" width="8" style="7"/>
    <col min="9993" max="9993" width="10.625" style="7" customWidth="1"/>
    <col min="9994" max="10215" width="8" style="7"/>
    <col min="10216" max="10216" width="10.25" style="7" customWidth="1"/>
    <col min="10217" max="10218" width="22" style="7" customWidth="1"/>
    <col min="10219" max="10219" width="25.625" style="7" customWidth="1"/>
    <col min="10220" max="10220" width="20.25" style="7" customWidth="1"/>
    <col min="10221" max="10221" width="16.625" style="7" customWidth="1"/>
    <col min="10222" max="10222" width="21.375" style="7" customWidth="1"/>
    <col min="10223" max="10223" width="16.375" style="7" customWidth="1"/>
    <col min="10224" max="10224" width="22" style="7" customWidth="1"/>
    <col min="10225" max="10225" width="19.375" style="7" customWidth="1"/>
    <col min="10226" max="10226" width="23" style="7" customWidth="1"/>
    <col min="10227" max="10227" width="18.625" style="7" customWidth="1"/>
    <col min="10228" max="10228" width="24.125" style="7" customWidth="1"/>
    <col min="10229" max="10229" width="16.625" style="7" customWidth="1"/>
    <col min="10230" max="10230" width="26.375" style="7" customWidth="1"/>
    <col min="10231" max="10231" width="17.5" style="7" customWidth="1"/>
    <col min="10232" max="10232" width="13" style="7" customWidth="1"/>
    <col min="10233" max="10233" width="18.125" style="7" customWidth="1"/>
    <col min="10234" max="10234" width="15.625" style="7" customWidth="1"/>
    <col min="10235" max="10235" width="18" style="7" customWidth="1"/>
    <col min="10236" max="10236" width="20.5" style="7" customWidth="1"/>
    <col min="10237" max="10237" width="18" style="7" customWidth="1"/>
    <col min="10238" max="10238" width="18.875" style="7" customWidth="1"/>
    <col min="10239" max="10239" width="18.125" style="7" customWidth="1"/>
    <col min="10240" max="10240" width="20.25" style="7" customWidth="1"/>
    <col min="10241" max="10241" width="23" style="7" customWidth="1"/>
    <col min="10242" max="10242" width="18.875" style="7" customWidth="1"/>
    <col min="10243" max="10243" width="17.5" style="7" customWidth="1"/>
    <col min="10244" max="10244" width="16.875" style="7" customWidth="1"/>
    <col min="10245" max="10248" width="8" style="7"/>
    <col min="10249" max="10249" width="10.625" style="7" customWidth="1"/>
    <col min="10250" max="10471" width="8" style="7"/>
    <col min="10472" max="10472" width="10.25" style="7" customWidth="1"/>
    <col min="10473" max="10474" width="22" style="7" customWidth="1"/>
    <col min="10475" max="10475" width="25.625" style="7" customWidth="1"/>
    <col min="10476" max="10476" width="20.25" style="7" customWidth="1"/>
    <col min="10477" max="10477" width="16.625" style="7" customWidth="1"/>
    <col min="10478" max="10478" width="21.375" style="7" customWidth="1"/>
    <col min="10479" max="10479" width="16.375" style="7" customWidth="1"/>
    <col min="10480" max="10480" width="22" style="7" customWidth="1"/>
    <col min="10481" max="10481" width="19.375" style="7" customWidth="1"/>
    <col min="10482" max="10482" width="23" style="7" customWidth="1"/>
    <col min="10483" max="10483" width="18.625" style="7" customWidth="1"/>
    <col min="10484" max="10484" width="24.125" style="7" customWidth="1"/>
    <col min="10485" max="10485" width="16.625" style="7" customWidth="1"/>
    <col min="10486" max="10486" width="26.375" style="7" customWidth="1"/>
    <col min="10487" max="10487" width="17.5" style="7" customWidth="1"/>
    <col min="10488" max="10488" width="13" style="7" customWidth="1"/>
    <col min="10489" max="10489" width="18.125" style="7" customWidth="1"/>
    <col min="10490" max="10490" width="15.625" style="7" customWidth="1"/>
    <col min="10491" max="10491" width="18" style="7" customWidth="1"/>
    <col min="10492" max="10492" width="20.5" style="7" customWidth="1"/>
    <col min="10493" max="10493" width="18" style="7" customWidth="1"/>
    <col min="10494" max="10494" width="18.875" style="7" customWidth="1"/>
    <col min="10495" max="10495" width="18.125" style="7" customWidth="1"/>
    <col min="10496" max="10496" width="20.25" style="7" customWidth="1"/>
    <col min="10497" max="10497" width="23" style="7" customWidth="1"/>
    <col min="10498" max="10498" width="18.875" style="7" customWidth="1"/>
    <col min="10499" max="10499" width="17.5" style="7" customWidth="1"/>
    <col min="10500" max="10500" width="16.875" style="7" customWidth="1"/>
    <col min="10501" max="10504" width="8" style="7"/>
    <col min="10505" max="10505" width="10.625" style="7" customWidth="1"/>
    <col min="10506" max="10727" width="8" style="7"/>
    <col min="10728" max="10728" width="10.25" style="7" customWidth="1"/>
    <col min="10729" max="10730" width="22" style="7" customWidth="1"/>
    <col min="10731" max="10731" width="25.625" style="7" customWidth="1"/>
    <col min="10732" max="10732" width="20.25" style="7" customWidth="1"/>
    <col min="10733" max="10733" width="16.625" style="7" customWidth="1"/>
    <col min="10734" max="10734" width="21.375" style="7" customWidth="1"/>
    <col min="10735" max="10735" width="16.375" style="7" customWidth="1"/>
    <col min="10736" max="10736" width="22" style="7" customWidth="1"/>
    <col min="10737" max="10737" width="19.375" style="7" customWidth="1"/>
    <col min="10738" max="10738" width="23" style="7" customWidth="1"/>
    <col min="10739" max="10739" width="18.625" style="7" customWidth="1"/>
    <col min="10740" max="10740" width="24.125" style="7" customWidth="1"/>
    <col min="10741" max="10741" width="16.625" style="7" customWidth="1"/>
    <col min="10742" max="10742" width="26.375" style="7" customWidth="1"/>
    <col min="10743" max="10743" width="17.5" style="7" customWidth="1"/>
    <col min="10744" max="10744" width="13" style="7" customWidth="1"/>
    <col min="10745" max="10745" width="18.125" style="7" customWidth="1"/>
    <col min="10746" max="10746" width="15.625" style="7" customWidth="1"/>
    <col min="10747" max="10747" width="18" style="7" customWidth="1"/>
    <col min="10748" max="10748" width="20.5" style="7" customWidth="1"/>
    <col min="10749" max="10749" width="18" style="7" customWidth="1"/>
    <col min="10750" max="10750" width="18.875" style="7" customWidth="1"/>
    <col min="10751" max="10751" width="18.125" style="7" customWidth="1"/>
    <col min="10752" max="10752" width="20.25" style="7" customWidth="1"/>
    <col min="10753" max="10753" width="23" style="7" customWidth="1"/>
    <col min="10754" max="10754" width="18.875" style="7" customWidth="1"/>
    <col min="10755" max="10755" width="17.5" style="7" customWidth="1"/>
    <col min="10756" max="10756" width="16.875" style="7" customWidth="1"/>
    <col min="10757" max="10760" width="8" style="7"/>
    <col min="10761" max="10761" width="10.625" style="7" customWidth="1"/>
    <col min="10762" max="10983" width="8" style="7"/>
    <col min="10984" max="10984" width="10.25" style="7" customWidth="1"/>
    <col min="10985" max="10986" width="22" style="7" customWidth="1"/>
    <col min="10987" max="10987" width="25.625" style="7" customWidth="1"/>
    <col min="10988" max="10988" width="20.25" style="7" customWidth="1"/>
    <col min="10989" max="10989" width="16.625" style="7" customWidth="1"/>
    <col min="10990" max="10990" width="21.375" style="7" customWidth="1"/>
    <col min="10991" max="10991" width="16.375" style="7" customWidth="1"/>
    <col min="10992" max="10992" width="22" style="7" customWidth="1"/>
    <col min="10993" max="10993" width="19.375" style="7" customWidth="1"/>
    <col min="10994" max="10994" width="23" style="7" customWidth="1"/>
    <col min="10995" max="10995" width="18.625" style="7" customWidth="1"/>
    <col min="10996" max="10996" width="24.125" style="7" customWidth="1"/>
    <col min="10997" max="10997" width="16.625" style="7" customWidth="1"/>
    <col min="10998" max="10998" width="26.375" style="7" customWidth="1"/>
    <col min="10999" max="10999" width="17.5" style="7" customWidth="1"/>
    <col min="11000" max="11000" width="13" style="7" customWidth="1"/>
    <col min="11001" max="11001" width="18.125" style="7" customWidth="1"/>
    <col min="11002" max="11002" width="15.625" style="7" customWidth="1"/>
    <col min="11003" max="11003" width="18" style="7" customWidth="1"/>
    <col min="11004" max="11004" width="20.5" style="7" customWidth="1"/>
    <col min="11005" max="11005" width="18" style="7" customWidth="1"/>
    <col min="11006" max="11006" width="18.875" style="7" customWidth="1"/>
    <col min="11007" max="11007" width="18.125" style="7" customWidth="1"/>
    <col min="11008" max="11008" width="20.25" style="7" customWidth="1"/>
    <col min="11009" max="11009" width="23" style="7" customWidth="1"/>
    <col min="11010" max="11010" width="18.875" style="7" customWidth="1"/>
    <col min="11011" max="11011" width="17.5" style="7" customWidth="1"/>
    <col min="11012" max="11012" width="16.875" style="7" customWidth="1"/>
    <col min="11013" max="11016" width="8" style="7"/>
    <col min="11017" max="11017" width="10.625" style="7" customWidth="1"/>
    <col min="11018" max="11239" width="8" style="7"/>
    <col min="11240" max="11240" width="10.25" style="7" customWidth="1"/>
    <col min="11241" max="11242" width="22" style="7" customWidth="1"/>
    <col min="11243" max="11243" width="25.625" style="7" customWidth="1"/>
    <col min="11244" max="11244" width="20.25" style="7" customWidth="1"/>
    <col min="11245" max="11245" width="16.625" style="7" customWidth="1"/>
    <col min="11246" max="11246" width="21.375" style="7" customWidth="1"/>
    <col min="11247" max="11247" width="16.375" style="7" customWidth="1"/>
    <col min="11248" max="11248" width="22" style="7" customWidth="1"/>
    <col min="11249" max="11249" width="19.375" style="7" customWidth="1"/>
    <col min="11250" max="11250" width="23" style="7" customWidth="1"/>
    <col min="11251" max="11251" width="18.625" style="7" customWidth="1"/>
    <col min="11252" max="11252" width="24.125" style="7" customWidth="1"/>
    <col min="11253" max="11253" width="16.625" style="7" customWidth="1"/>
    <col min="11254" max="11254" width="26.375" style="7" customWidth="1"/>
    <col min="11255" max="11255" width="17.5" style="7" customWidth="1"/>
    <col min="11256" max="11256" width="13" style="7" customWidth="1"/>
    <col min="11257" max="11257" width="18.125" style="7" customWidth="1"/>
    <col min="11258" max="11258" width="15.625" style="7" customWidth="1"/>
    <col min="11259" max="11259" width="18" style="7" customWidth="1"/>
    <col min="11260" max="11260" width="20.5" style="7" customWidth="1"/>
    <col min="11261" max="11261" width="18" style="7" customWidth="1"/>
    <col min="11262" max="11262" width="18.875" style="7" customWidth="1"/>
    <col min="11263" max="11263" width="18.125" style="7" customWidth="1"/>
    <col min="11264" max="11264" width="20.25" style="7" customWidth="1"/>
    <col min="11265" max="11265" width="23" style="7" customWidth="1"/>
    <col min="11266" max="11266" width="18.875" style="7" customWidth="1"/>
    <col min="11267" max="11267" width="17.5" style="7" customWidth="1"/>
    <col min="11268" max="11268" width="16.875" style="7" customWidth="1"/>
    <col min="11269" max="11272" width="8" style="7"/>
    <col min="11273" max="11273" width="10.625" style="7" customWidth="1"/>
    <col min="11274" max="11495" width="8" style="7"/>
    <col min="11496" max="11496" width="10.25" style="7" customWidth="1"/>
    <col min="11497" max="11498" width="22" style="7" customWidth="1"/>
    <col min="11499" max="11499" width="25.625" style="7" customWidth="1"/>
    <col min="11500" max="11500" width="20.25" style="7" customWidth="1"/>
    <col min="11501" max="11501" width="16.625" style="7" customWidth="1"/>
    <col min="11502" max="11502" width="21.375" style="7" customWidth="1"/>
    <col min="11503" max="11503" width="16.375" style="7" customWidth="1"/>
    <col min="11504" max="11504" width="22" style="7" customWidth="1"/>
    <col min="11505" max="11505" width="19.375" style="7" customWidth="1"/>
    <col min="11506" max="11506" width="23" style="7" customWidth="1"/>
    <col min="11507" max="11507" width="18.625" style="7" customWidth="1"/>
    <col min="11508" max="11508" width="24.125" style="7" customWidth="1"/>
    <col min="11509" max="11509" width="16.625" style="7" customWidth="1"/>
    <col min="11510" max="11510" width="26.375" style="7" customWidth="1"/>
    <col min="11511" max="11511" width="17.5" style="7" customWidth="1"/>
    <col min="11512" max="11512" width="13" style="7" customWidth="1"/>
    <col min="11513" max="11513" width="18.125" style="7" customWidth="1"/>
    <col min="11514" max="11514" width="15.625" style="7" customWidth="1"/>
    <col min="11515" max="11515" width="18" style="7" customWidth="1"/>
    <col min="11516" max="11516" width="20.5" style="7" customWidth="1"/>
    <col min="11517" max="11517" width="18" style="7" customWidth="1"/>
    <col min="11518" max="11518" width="18.875" style="7" customWidth="1"/>
    <col min="11519" max="11519" width="18.125" style="7" customWidth="1"/>
    <col min="11520" max="11520" width="20.25" style="7" customWidth="1"/>
    <col min="11521" max="11521" width="23" style="7" customWidth="1"/>
    <col min="11522" max="11522" width="18.875" style="7" customWidth="1"/>
    <col min="11523" max="11523" width="17.5" style="7" customWidth="1"/>
    <col min="11524" max="11524" width="16.875" style="7" customWidth="1"/>
    <col min="11525" max="11528" width="8" style="7"/>
    <col min="11529" max="11529" width="10.625" style="7" customWidth="1"/>
    <col min="11530" max="11751" width="8" style="7"/>
    <col min="11752" max="11752" width="10.25" style="7" customWidth="1"/>
    <col min="11753" max="11754" width="22" style="7" customWidth="1"/>
    <col min="11755" max="11755" width="25.625" style="7" customWidth="1"/>
    <col min="11756" max="11756" width="20.25" style="7" customWidth="1"/>
    <col min="11757" max="11757" width="16.625" style="7" customWidth="1"/>
    <col min="11758" max="11758" width="21.375" style="7" customWidth="1"/>
    <col min="11759" max="11759" width="16.375" style="7" customWidth="1"/>
    <col min="11760" max="11760" width="22" style="7" customWidth="1"/>
    <col min="11761" max="11761" width="19.375" style="7" customWidth="1"/>
    <col min="11762" max="11762" width="23" style="7" customWidth="1"/>
    <col min="11763" max="11763" width="18.625" style="7" customWidth="1"/>
    <col min="11764" max="11764" width="24.125" style="7" customWidth="1"/>
    <col min="11765" max="11765" width="16.625" style="7" customWidth="1"/>
    <col min="11766" max="11766" width="26.375" style="7" customWidth="1"/>
    <col min="11767" max="11767" width="17.5" style="7" customWidth="1"/>
    <col min="11768" max="11768" width="13" style="7" customWidth="1"/>
    <col min="11769" max="11769" width="18.125" style="7" customWidth="1"/>
    <col min="11770" max="11770" width="15.625" style="7" customWidth="1"/>
    <col min="11771" max="11771" width="18" style="7" customWidth="1"/>
    <col min="11772" max="11772" width="20.5" style="7" customWidth="1"/>
    <col min="11773" max="11773" width="18" style="7" customWidth="1"/>
    <col min="11774" max="11774" width="18.875" style="7" customWidth="1"/>
    <col min="11775" max="11775" width="18.125" style="7" customWidth="1"/>
    <col min="11776" max="11776" width="20.25" style="7" customWidth="1"/>
    <col min="11777" max="11777" width="23" style="7" customWidth="1"/>
    <col min="11778" max="11778" width="18.875" style="7" customWidth="1"/>
    <col min="11779" max="11779" width="17.5" style="7" customWidth="1"/>
    <col min="11780" max="11780" width="16.875" style="7" customWidth="1"/>
    <col min="11781" max="11784" width="8" style="7"/>
    <col min="11785" max="11785" width="10.625" style="7" customWidth="1"/>
    <col min="11786" max="12007" width="8" style="7"/>
    <col min="12008" max="12008" width="10.25" style="7" customWidth="1"/>
    <col min="12009" max="12010" width="22" style="7" customWidth="1"/>
    <col min="12011" max="12011" width="25.625" style="7" customWidth="1"/>
    <col min="12012" max="12012" width="20.25" style="7" customWidth="1"/>
    <col min="12013" max="12013" width="16.625" style="7" customWidth="1"/>
    <col min="12014" max="12014" width="21.375" style="7" customWidth="1"/>
    <col min="12015" max="12015" width="16.375" style="7" customWidth="1"/>
    <col min="12016" max="12016" width="22" style="7" customWidth="1"/>
    <col min="12017" max="12017" width="19.375" style="7" customWidth="1"/>
    <col min="12018" max="12018" width="23" style="7" customWidth="1"/>
    <col min="12019" max="12019" width="18.625" style="7" customWidth="1"/>
    <col min="12020" max="12020" width="24.125" style="7" customWidth="1"/>
    <col min="12021" max="12021" width="16.625" style="7" customWidth="1"/>
    <col min="12022" max="12022" width="26.375" style="7" customWidth="1"/>
    <col min="12023" max="12023" width="17.5" style="7" customWidth="1"/>
    <col min="12024" max="12024" width="13" style="7" customWidth="1"/>
    <col min="12025" max="12025" width="18.125" style="7" customWidth="1"/>
    <col min="12026" max="12026" width="15.625" style="7" customWidth="1"/>
    <col min="12027" max="12027" width="18" style="7" customWidth="1"/>
    <col min="12028" max="12028" width="20.5" style="7" customWidth="1"/>
    <col min="12029" max="12029" width="18" style="7" customWidth="1"/>
    <col min="12030" max="12030" width="18.875" style="7" customWidth="1"/>
    <col min="12031" max="12031" width="18.125" style="7" customWidth="1"/>
    <col min="12032" max="12032" width="20.25" style="7" customWidth="1"/>
    <col min="12033" max="12033" width="23" style="7" customWidth="1"/>
    <col min="12034" max="12034" width="18.875" style="7" customWidth="1"/>
    <col min="12035" max="12035" width="17.5" style="7" customWidth="1"/>
    <col min="12036" max="12036" width="16.875" style="7" customWidth="1"/>
    <col min="12037" max="12040" width="8" style="7"/>
    <col min="12041" max="12041" width="10.625" style="7" customWidth="1"/>
    <col min="12042" max="12263" width="8" style="7"/>
    <col min="12264" max="12264" width="10.25" style="7" customWidth="1"/>
    <col min="12265" max="12266" width="22" style="7" customWidth="1"/>
    <col min="12267" max="12267" width="25.625" style="7" customWidth="1"/>
    <col min="12268" max="12268" width="20.25" style="7" customWidth="1"/>
    <col min="12269" max="12269" width="16.625" style="7" customWidth="1"/>
    <col min="12270" max="12270" width="21.375" style="7" customWidth="1"/>
    <col min="12271" max="12271" width="16.375" style="7" customWidth="1"/>
    <col min="12272" max="12272" width="22" style="7" customWidth="1"/>
    <col min="12273" max="12273" width="19.375" style="7" customWidth="1"/>
    <col min="12274" max="12274" width="23" style="7" customWidth="1"/>
    <col min="12275" max="12275" width="18.625" style="7" customWidth="1"/>
    <col min="12276" max="12276" width="24.125" style="7" customWidth="1"/>
    <col min="12277" max="12277" width="16.625" style="7" customWidth="1"/>
    <col min="12278" max="12278" width="26.375" style="7" customWidth="1"/>
    <col min="12279" max="12279" width="17.5" style="7" customWidth="1"/>
    <col min="12280" max="12280" width="13" style="7" customWidth="1"/>
    <col min="12281" max="12281" width="18.125" style="7" customWidth="1"/>
    <col min="12282" max="12282" width="15.625" style="7" customWidth="1"/>
    <col min="12283" max="12283" width="18" style="7" customWidth="1"/>
    <col min="12284" max="12284" width="20.5" style="7" customWidth="1"/>
    <col min="12285" max="12285" width="18" style="7" customWidth="1"/>
    <col min="12286" max="12286" width="18.875" style="7" customWidth="1"/>
    <col min="12287" max="12287" width="18.125" style="7" customWidth="1"/>
    <col min="12288" max="12288" width="20.25" style="7" customWidth="1"/>
    <col min="12289" max="12289" width="23" style="7" customWidth="1"/>
    <col min="12290" max="12290" width="18.875" style="7" customWidth="1"/>
    <col min="12291" max="12291" width="17.5" style="7" customWidth="1"/>
    <col min="12292" max="12292" width="16.875" style="7" customWidth="1"/>
    <col min="12293" max="12296" width="8" style="7"/>
    <col min="12297" max="12297" width="10.625" style="7" customWidth="1"/>
    <col min="12298" max="12519" width="8" style="7"/>
    <col min="12520" max="12520" width="10.25" style="7" customWidth="1"/>
    <col min="12521" max="12522" width="22" style="7" customWidth="1"/>
    <col min="12523" max="12523" width="25.625" style="7" customWidth="1"/>
    <col min="12524" max="12524" width="20.25" style="7" customWidth="1"/>
    <col min="12525" max="12525" width="16.625" style="7" customWidth="1"/>
    <col min="12526" max="12526" width="21.375" style="7" customWidth="1"/>
    <col min="12527" max="12527" width="16.375" style="7" customWidth="1"/>
    <col min="12528" max="12528" width="22" style="7" customWidth="1"/>
    <col min="12529" max="12529" width="19.375" style="7" customWidth="1"/>
    <col min="12530" max="12530" width="23" style="7" customWidth="1"/>
    <col min="12531" max="12531" width="18.625" style="7" customWidth="1"/>
    <col min="12532" max="12532" width="24.125" style="7" customWidth="1"/>
    <col min="12533" max="12533" width="16.625" style="7" customWidth="1"/>
    <col min="12534" max="12534" width="26.375" style="7" customWidth="1"/>
    <col min="12535" max="12535" width="17.5" style="7" customWidth="1"/>
    <col min="12536" max="12536" width="13" style="7" customWidth="1"/>
    <col min="12537" max="12537" width="18.125" style="7" customWidth="1"/>
    <col min="12538" max="12538" width="15.625" style="7" customWidth="1"/>
    <col min="12539" max="12539" width="18" style="7" customWidth="1"/>
    <col min="12540" max="12540" width="20.5" style="7" customWidth="1"/>
    <col min="12541" max="12541" width="18" style="7" customWidth="1"/>
    <col min="12542" max="12542" width="18.875" style="7" customWidth="1"/>
    <col min="12543" max="12543" width="18.125" style="7" customWidth="1"/>
    <col min="12544" max="12544" width="20.25" style="7" customWidth="1"/>
    <col min="12545" max="12545" width="23" style="7" customWidth="1"/>
    <col min="12546" max="12546" width="18.875" style="7" customWidth="1"/>
    <col min="12547" max="12547" width="17.5" style="7" customWidth="1"/>
    <col min="12548" max="12548" width="16.875" style="7" customWidth="1"/>
    <col min="12549" max="12552" width="8" style="7"/>
    <col min="12553" max="12553" width="10.625" style="7" customWidth="1"/>
    <col min="12554" max="12775" width="8" style="7"/>
    <col min="12776" max="12776" width="10.25" style="7" customWidth="1"/>
    <col min="12777" max="12778" width="22" style="7" customWidth="1"/>
    <col min="12779" max="12779" width="25.625" style="7" customWidth="1"/>
    <col min="12780" max="12780" width="20.25" style="7" customWidth="1"/>
    <col min="12781" max="12781" width="16.625" style="7" customWidth="1"/>
    <col min="12782" max="12782" width="21.375" style="7" customWidth="1"/>
    <col min="12783" max="12783" width="16.375" style="7" customWidth="1"/>
    <col min="12784" max="12784" width="22" style="7" customWidth="1"/>
    <col min="12785" max="12785" width="19.375" style="7" customWidth="1"/>
    <col min="12786" max="12786" width="23" style="7" customWidth="1"/>
    <col min="12787" max="12787" width="18.625" style="7" customWidth="1"/>
    <col min="12788" max="12788" width="24.125" style="7" customWidth="1"/>
    <col min="12789" max="12789" width="16.625" style="7" customWidth="1"/>
    <col min="12790" max="12790" width="26.375" style="7" customWidth="1"/>
    <col min="12791" max="12791" width="17.5" style="7" customWidth="1"/>
    <col min="12792" max="12792" width="13" style="7" customWidth="1"/>
    <col min="12793" max="12793" width="18.125" style="7" customWidth="1"/>
    <col min="12794" max="12794" width="15.625" style="7" customWidth="1"/>
    <col min="12795" max="12795" width="18" style="7" customWidth="1"/>
    <col min="12796" max="12796" width="20.5" style="7" customWidth="1"/>
    <col min="12797" max="12797" width="18" style="7" customWidth="1"/>
    <col min="12798" max="12798" width="18.875" style="7" customWidth="1"/>
    <col min="12799" max="12799" width="18.125" style="7" customWidth="1"/>
    <col min="12800" max="12800" width="20.25" style="7" customWidth="1"/>
    <col min="12801" max="12801" width="23" style="7" customWidth="1"/>
    <col min="12802" max="12802" width="18.875" style="7" customWidth="1"/>
    <col min="12803" max="12803" width="17.5" style="7" customWidth="1"/>
    <col min="12804" max="12804" width="16.875" style="7" customWidth="1"/>
    <col min="12805" max="12808" width="8" style="7"/>
    <col min="12809" max="12809" width="10.625" style="7" customWidth="1"/>
    <col min="12810" max="13031" width="8" style="7"/>
    <col min="13032" max="13032" width="10.25" style="7" customWidth="1"/>
    <col min="13033" max="13034" width="22" style="7" customWidth="1"/>
    <col min="13035" max="13035" width="25.625" style="7" customWidth="1"/>
    <col min="13036" max="13036" width="20.25" style="7" customWidth="1"/>
    <col min="13037" max="13037" width="16.625" style="7" customWidth="1"/>
    <col min="13038" max="13038" width="21.375" style="7" customWidth="1"/>
    <col min="13039" max="13039" width="16.375" style="7" customWidth="1"/>
    <col min="13040" max="13040" width="22" style="7" customWidth="1"/>
    <col min="13041" max="13041" width="19.375" style="7" customWidth="1"/>
    <col min="13042" max="13042" width="23" style="7" customWidth="1"/>
    <col min="13043" max="13043" width="18.625" style="7" customWidth="1"/>
    <col min="13044" max="13044" width="24.125" style="7" customWidth="1"/>
    <col min="13045" max="13045" width="16.625" style="7" customWidth="1"/>
    <col min="13046" max="13046" width="26.375" style="7" customWidth="1"/>
    <col min="13047" max="13047" width="17.5" style="7" customWidth="1"/>
    <col min="13048" max="13048" width="13" style="7" customWidth="1"/>
    <col min="13049" max="13049" width="18.125" style="7" customWidth="1"/>
    <col min="13050" max="13050" width="15.625" style="7" customWidth="1"/>
    <col min="13051" max="13051" width="18" style="7" customWidth="1"/>
    <col min="13052" max="13052" width="20.5" style="7" customWidth="1"/>
    <col min="13053" max="13053" width="18" style="7" customWidth="1"/>
    <col min="13054" max="13054" width="18.875" style="7" customWidth="1"/>
    <col min="13055" max="13055" width="18.125" style="7" customWidth="1"/>
    <col min="13056" max="13056" width="20.25" style="7" customWidth="1"/>
    <col min="13057" max="13057" width="23" style="7" customWidth="1"/>
    <col min="13058" max="13058" width="18.875" style="7" customWidth="1"/>
    <col min="13059" max="13059" width="17.5" style="7" customWidth="1"/>
    <col min="13060" max="13060" width="16.875" style="7" customWidth="1"/>
    <col min="13061" max="13064" width="8" style="7"/>
    <col min="13065" max="13065" width="10.625" style="7" customWidth="1"/>
    <col min="13066" max="13287" width="8" style="7"/>
    <col min="13288" max="13288" width="10.25" style="7" customWidth="1"/>
    <col min="13289" max="13290" width="22" style="7" customWidth="1"/>
    <col min="13291" max="13291" width="25.625" style="7" customWidth="1"/>
    <col min="13292" max="13292" width="20.25" style="7" customWidth="1"/>
    <col min="13293" max="13293" width="16.625" style="7" customWidth="1"/>
    <col min="13294" max="13294" width="21.375" style="7" customWidth="1"/>
    <col min="13295" max="13295" width="16.375" style="7" customWidth="1"/>
    <col min="13296" max="13296" width="22" style="7" customWidth="1"/>
    <col min="13297" max="13297" width="19.375" style="7" customWidth="1"/>
    <col min="13298" max="13298" width="23" style="7" customWidth="1"/>
    <col min="13299" max="13299" width="18.625" style="7" customWidth="1"/>
    <col min="13300" max="13300" width="24.125" style="7" customWidth="1"/>
    <col min="13301" max="13301" width="16.625" style="7" customWidth="1"/>
    <col min="13302" max="13302" width="26.375" style="7" customWidth="1"/>
    <col min="13303" max="13303" width="17.5" style="7" customWidth="1"/>
    <col min="13304" max="13304" width="13" style="7" customWidth="1"/>
    <col min="13305" max="13305" width="18.125" style="7" customWidth="1"/>
    <col min="13306" max="13306" width="15.625" style="7" customWidth="1"/>
    <col min="13307" max="13307" width="18" style="7" customWidth="1"/>
    <col min="13308" max="13308" width="20.5" style="7" customWidth="1"/>
    <col min="13309" max="13309" width="18" style="7" customWidth="1"/>
    <col min="13310" max="13310" width="18.875" style="7" customWidth="1"/>
    <col min="13311" max="13311" width="18.125" style="7" customWidth="1"/>
    <col min="13312" max="13312" width="20.25" style="7" customWidth="1"/>
    <col min="13313" max="13313" width="23" style="7" customWidth="1"/>
    <col min="13314" max="13314" width="18.875" style="7" customWidth="1"/>
    <col min="13315" max="13315" width="17.5" style="7" customWidth="1"/>
    <col min="13316" max="13316" width="16.875" style="7" customWidth="1"/>
    <col min="13317" max="13320" width="8" style="7"/>
    <col min="13321" max="13321" width="10.625" style="7" customWidth="1"/>
    <col min="13322" max="13543" width="8" style="7"/>
    <col min="13544" max="13544" width="10.25" style="7" customWidth="1"/>
    <col min="13545" max="13546" width="22" style="7" customWidth="1"/>
    <col min="13547" max="13547" width="25.625" style="7" customWidth="1"/>
    <col min="13548" max="13548" width="20.25" style="7" customWidth="1"/>
    <col min="13549" max="13549" width="16.625" style="7" customWidth="1"/>
    <col min="13550" max="13550" width="21.375" style="7" customWidth="1"/>
    <col min="13551" max="13551" width="16.375" style="7" customWidth="1"/>
    <col min="13552" max="13552" width="22" style="7" customWidth="1"/>
    <col min="13553" max="13553" width="19.375" style="7" customWidth="1"/>
    <col min="13554" max="13554" width="23" style="7" customWidth="1"/>
    <col min="13555" max="13555" width="18.625" style="7" customWidth="1"/>
    <col min="13556" max="13556" width="24.125" style="7" customWidth="1"/>
    <col min="13557" max="13557" width="16.625" style="7" customWidth="1"/>
    <col min="13558" max="13558" width="26.375" style="7" customWidth="1"/>
    <col min="13559" max="13559" width="17.5" style="7" customWidth="1"/>
    <col min="13560" max="13560" width="13" style="7" customWidth="1"/>
    <col min="13561" max="13561" width="18.125" style="7" customWidth="1"/>
    <col min="13562" max="13562" width="15.625" style="7" customWidth="1"/>
    <col min="13563" max="13563" width="18" style="7" customWidth="1"/>
    <col min="13564" max="13564" width="20.5" style="7" customWidth="1"/>
    <col min="13565" max="13565" width="18" style="7" customWidth="1"/>
    <col min="13566" max="13566" width="18.875" style="7" customWidth="1"/>
    <col min="13567" max="13567" width="18.125" style="7" customWidth="1"/>
    <col min="13568" max="13568" width="20.25" style="7" customWidth="1"/>
    <col min="13569" max="13569" width="23" style="7" customWidth="1"/>
    <col min="13570" max="13570" width="18.875" style="7" customWidth="1"/>
    <col min="13571" max="13571" width="17.5" style="7" customWidth="1"/>
    <col min="13572" max="13572" width="16.875" style="7" customWidth="1"/>
    <col min="13573" max="13576" width="8" style="7"/>
    <col min="13577" max="13577" width="10.625" style="7" customWidth="1"/>
    <col min="13578" max="13799" width="8" style="7"/>
    <col min="13800" max="13800" width="10.25" style="7" customWidth="1"/>
    <col min="13801" max="13802" width="22" style="7" customWidth="1"/>
    <col min="13803" max="13803" width="25.625" style="7" customWidth="1"/>
    <col min="13804" max="13804" width="20.25" style="7" customWidth="1"/>
    <col min="13805" max="13805" width="16.625" style="7" customWidth="1"/>
    <col min="13806" max="13806" width="21.375" style="7" customWidth="1"/>
    <col min="13807" max="13807" width="16.375" style="7" customWidth="1"/>
    <col min="13808" max="13808" width="22" style="7" customWidth="1"/>
    <col min="13809" max="13809" width="19.375" style="7" customWidth="1"/>
    <col min="13810" max="13810" width="23" style="7" customWidth="1"/>
    <col min="13811" max="13811" width="18.625" style="7" customWidth="1"/>
    <col min="13812" max="13812" width="24.125" style="7" customWidth="1"/>
    <col min="13813" max="13813" width="16.625" style="7" customWidth="1"/>
    <col min="13814" max="13814" width="26.375" style="7" customWidth="1"/>
    <col min="13815" max="13815" width="17.5" style="7" customWidth="1"/>
    <col min="13816" max="13816" width="13" style="7" customWidth="1"/>
    <col min="13817" max="13817" width="18.125" style="7" customWidth="1"/>
    <col min="13818" max="13818" width="15.625" style="7" customWidth="1"/>
    <col min="13819" max="13819" width="18" style="7" customWidth="1"/>
    <col min="13820" max="13820" width="20.5" style="7" customWidth="1"/>
    <col min="13821" max="13821" width="18" style="7" customWidth="1"/>
    <col min="13822" max="13822" width="18.875" style="7" customWidth="1"/>
    <col min="13823" max="13823" width="18.125" style="7" customWidth="1"/>
    <col min="13824" max="13824" width="20.25" style="7" customWidth="1"/>
    <col min="13825" max="13825" width="23" style="7" customWidth="1"/>
    <col min="13826" max="13826" width="18.875" style="7" customWidth="1"/>
    <col min="13827" max="13827" width="17.5" style="7" customWidth="1"/>
    <col min="13828" max="13828" width="16.875" style="7" customWidth="1"/>
    <col min="13829" max="13832" width="8" style="7"/>
    <col min="13833" max="13833" width="10.625" style="7" customWidth="1"/>
    <col min="13834" max="14055" width="8" style="7"/>
    <col min="14056" max="14056" width="10.25" style="7" customWidth="1"/>
    <col min="14057" max="14058" width="22" style="7" customWidth="1"/>
    <col min="14059" max="14059" width="25.625" style="7" customWidth="1"/>
    <col min="14060" max="14060" width="20.25" style="7" customWidth="1"/>
    <col min="14061" max="14061" width="16.625" style="7" customWidth="1"/>
    <col min="14062" max="14062" width="21.375" style="7" customWidth="1"/>
    <col min="14063" max="14063" width="16.375" style="7" customWidth="1"/>
    <col min="14064" max="14064" width="22" style="7" customWidth="1"/>
    <col min="14065" max="14065" width="19.375" style="7" customWidth="1"/>
    <col min="14066" max="14066" width="23" style="7" customWidth="1"/>
    <col min="14067" max="14067" width="18.625" style="7" customWidth="1"/>
    <col min="14068" max="14068" width="24.125" style="7" customWidth="1"/>
    <col min="14069" max="14069" width="16.625" style="7" customWidth="1"/>
    <col min="14070" max="14070" width="26.375" style="7" customWidth="1"/>
    <col min="14071" max="14071" width="17.5" style="7" customWidth="1"/>
    <col min="14072" max="14072" width="13" style="7" customWidth="1"/>
    <col min="14073" max="14073" width="18.125" style="7" customWidth="1"/>
    <col min="14074" max="14074" width="15.625" style="7" customWidth="1"/>
    <col min="14075" max="14075" width="18" style="7" customWidth="1"/>
    <col min="14076" max="14076" width="20.5" style="7" customWidth="1"/>
    <col min="14077" max="14077" width="18" style="7" customWidth="1"/>
    <col min="14078" max="14078" width="18.875" style="7" customWidth="1"/>
    <col min="14079" max="14079" width="18.125" style="7" customWidth="1"/>
    <col min="14080" max="14080" width="20.25" style="7" customWidth="1"/>
    <col min="14081" max="14081" width="23" style="7" customWidth="1"/>
    <col min="14082" max="14082" width="18.875" style="7" customWidth="1"/>
    <col min="14083" max="14083" width="17.5" style="7" customWidth="1"/>
    <col min="14084" max="14084" width="16.875" style="7" customWidth="1"/>
    <col min="14085" max="14088" width="8" style="7"/>
    <col min="14089" max="14089" width="10.625" style="7" customWidth="1"/>
    <col min="14090" max="14311" width="8" style="7"/>
    <col min="14312" max="14312" width="10.25" style="7" customWidth="1"/>
    <col min="14313" max="14314" width="22" style="7" customWidth="1"/>
    <col min="14315" max="14315" width="25.625" style="7" customWidth="1"/>
    <col min="14316" max="14316" width="20.25" style="7" customWidth="1"/>
    <col min="14317" max="14317" width="16.625" style="7" customWidth="1"/>
    <col min="14318" max="14318" width="21.375" style="7" customWidth="1"/>
    <col min="14319" max="14319" width="16.375" style="7" customWidth="1"/>
    <col min="14320" max="14320" width="22" style="7" customWidth="1"/>
    <col min="14321" max="14321" width="19.375" style="7" customWidth="1"/>
    <col min="14322" max="14322" width="23" style="7" customWidth="1"/>
    <col min="14323" max="14323" width="18.625" style="7" customWidth="1"/>
    <col min="14324" max="14324" width="24.125" style="7" customWidth="1"/>
    <col min="14325" max="14325" width="16.625" style="7" customWidth="1"/>
    <col min="14326" max="14326" width="26.375" style="7" customWidth="1"/>
    <col min="14327" max="14327" width="17.5" style="7" customWidth="1"/>
    <col min="14328" max="14328" width="13" style="7" customWidth="1"/>
    <col min="14329" max="14329" width="18.125" style="7" customWidth="1"/>
    <col min="14330" max="14330" width="15.625" style="7" customWidth="1"/>
    <col min="14331" max="14331" width="18" style="7" customWidth="1"/>
    <col min="14332" max="14332" width="20.5" style="7" customWidth="1"/>
    <col min="14333" max="14333" width="18" style="7" customWidth="1"/>
    <col min="14334" max="14334" width="18.875" style="7" customWidth="1"/>
    <col min="14335" max="14335" width="18.125" style="7" customWidth="1"/>
    <col min="14336" max="14336" width="20.25" style="7" customWidth="1"/>
    <col min="14337" max="14337" width="23" style="7" customWidth="1"/>
    <col min="14338" max="14338" width="18.875" style="7" customWidth="1"/>
    <col min="14339" max="14339" width="17.5" style="7" customWidth="1"/>
    <col min="14340" max="14340" width="16.875" style="7" customWidth="1"/>
    <col min="14341" max="14344" width="8" style="7"/>
    <col min="14345" max="14345" width="10.625" style="7" customWidth="1"/>
    <col min="14346" max="14567" width="8" style="7"/>
    <col min="14568" max="14568" width="10.25" style="7" customWidth="1"/>
    <col min="14569" max="14570" width="22" style="7" customWidth="1"/>
    <col min="14571" max="14571" width="25.625" style="7" customWidth="1"/>
    <col min="14572" max="14572" width="20.25" style="7" customWidth="1"/>
    <col min="14573" max="14573" width="16.625" style="7" customWidth="1"/>
    <col min="14574" max="14574" width="21.375" style="7" customWidth="1"/>
    <col min="14575" max="14575" width="16.375" style="7" customWidth="1"/>
    <col min="14576" max="14576" width="22" style="7" customWidth="1"/>
    <col min="14577" max="14577" width="19.375" style="7" customWidth="1"/>
    <col min="14578" max="14578" width="23" style="7" customWidth="1"/>
    <col min="14579" max="14579" width="18.625" style="7" customWidth="1"/>
    <col min="14580" max="14580" width="24.125" style="7" customWidth="1"/>
    <col min="14581" max="14581" width="16.625" style="7" customWidth="1"/>
    <col min="14582" max="14582" width="26.375" style="7" customWidth="1"/>
    <col min="14583" max="14583" width="17.5" style="7" customWidth="1"/>
    <col min="14584" max="14584" width="13" style="7" customWidth="1"/>
    <col min="14585" max="14585" width="18.125" style="7" customWidth="1"/>
    <col min="14586" max="14586" width="15.625" style="7" customWidth="1"/>
    <col min="14587" max="14587" width="18" style="7" customWidth="1"/>
    <col min="14588" max="14588" width="20.5" style="7" customWidth="1"/>
    <col min="14589" max="14589" width="18" style="7" customWidth="1"/>
    <col min="14590" max="14590" width="18.875" style="7" customWidth="1"/>
    <col min="14591" max="14591" width="18.125" style="7" customWidth="1"/>
    <col min="14592" max="14592" width="20.25" style="7" customWidth="1"/>
    <col min="14593" max="14593" width="23" style="7" customWidth="1"/>
    <col min="14594" max="14594" width="18.875" style="7" customWidth="1"/>
    <col min="14595" max="14595" width="17.5" style="7" customWidth="1"/>
    <col min="14596" max="14596" width="16.875" style="7" customWidth="1"/>
    <col min="14597" max="14600" width="8" style="7"/>
    <col min="14601" max="14601" width="10.625" style="7" customWidth="1"/>
    <col min="14602" max="14823" width="8" style="7"/>
    <col min="14824" max="14824" width="10.25" style="7" customWidth="1"/>
    <col min="14825" max="14826" width="22" style="7" customWidth="1"/>
    <col min="14827" max="14827" width="25.625" style="7" customWidth="1"/>
    <col min="14828" max="14828" width="20.25" style="7" customWidth="1"/>
    <col min="14829" max="14829" width="16.625" style="7" customWidth="1"/>
    <col min="14830" max="14830" width="21.375" style="7" customWidth="1"/>
    <col min="14831" max="14831" width="16.375" style="7" customWidth="1"/>
    <col min="14832" max="14832" width="22" style="7" customWidth="1"/>
    <col min="14833" max="14833" width="19.375" style="7" customWidth="1"/>
    <col min="14834" max="14834" width="23" style="7" customWidth="1"/>
    <col min="14835" max="14835" width="18.625" style="7" customWidth="1"/>
    <col min="14836" max="14836" width="24.125" style="7" customWidth="1"/>
    <col min="14837" max="14837" width="16.625" style="7" customWidth="1"/>
    <col min="14838" max="14838" width="26.375" style="7" customWidth="1"/>
    <col min="14839" max="14839" width="17.5" style="7" customWidth="1"/>
    <col min="14840" max="14840" width="13" style="7" customWidth="1"/>
    <col min="14841" max="14841" width="18.125" style="7" customWidth="1"/>
    <col min="14842" max="14842" width="15.625" style="7" customWidth="1"/>
    <col min="14843" max="14843" width="18" style="7" customWidth="1"/>
    <col min="14844" max="14844" width="20.5" style="7" customWidth="1"/>
    <col min="14845" max="14845" width="18" style="7" customWidth="1"/>
    <col min="14846" max="14846" width="18.875" style="7" customWidth="1"/>
    <col min="14847" max="14847" width="18.125" style="7" customWidth="1"/>
    <col min="14848" max="14848" width="20.25" style="7" customWidth="1"/>
    <col min="14849" max="14849" width="23" style="7" customWidth="1"/>
    <col min="14850" max="14850" width="18.875" style="7" customWidth="1"/>
    <col min="14851" max="14851" width="17.5" style="7" customWidth="1"/>
    <col min="14852" max="14852" width="16.875" style="7" customWidth="1"/>
    <col min="14853" max="14856" width="8" style="7"/>
    <col min="14857" max="14857" width="10.625" style="7" customWidth="1"/>
    <col min="14858" max="15079" width="8" style="7"/>
    <col min="15080" max="15080" width="10.25" style="7" customWidth="1"/>
    <col min="15081" max="15082" width="22" style="7" customWidth="1"/>
    <col min="15083" max="15083" width="25.625" style="7" customWidth="1"/>
    <col min="15084" max="15084" width="20.25" style="7" customWidth="1"/>
    <col min="15085" max="15085" width="16.625" style="7" customWidth="1"/>
    <col min="15086" max="15086" width="21.375" style="7" customWidth="1"/>
    <col min="15087" max="15087" width="16.375" style="7" customWidth="1"/>
    <col min="15088" max="15088" width="22" style="7" customWidth="1"/>
    <col min="15089" max="15089" width="19.375" style="7" customWidth="1"/>
    <col min="15090" max="15090" width="23" style="7" customWidth="1"/>
    <col min="15091" max="15091" width="18.625" style="7" customWidth="1"/>
    <col min="15092" max="15092" width="24.125" style="7" customWidth="1"/>
    <col min="15093" max="15093" width="16.625" style="7" customWidth="1"/>
    <col min="15094" max="15094" width="26.375" style="7" customWidth="1"/>
    <col min="15095" max="15095" width="17.5" style="7" customWidth="1"/>
    <col min="15096" max="15096" width="13" style="7" customWidth="1"/>
    <col min="15097" max="15097" width="18.125" style="7" customWidth="1"/>
    <col min="15098" max="15098" width="15.625" style="7" customWidth="1"/>
    <col min="15099" max="15099" width="18" style="7" customWidth="1"/>
    <col min="15100" max="15100" width="20.5" style="7" customWidth="1"/>
    <col min="15101" max="15101" width="18" style="7" customWidth="1"/>
    <col min="15102" max="15102" width="18.875" style="7" customWidth="1"/>
    <col min="15103" max="15103" width="18.125" style="7" customWidth="1"/>
    <col min="15104" max="15104" width="20.25" style="7" customWidth="1"/>
    <col min="15105" max="15105" width="23" style="7" customWidth="1"/>
    <col min="15106" max="15106" width="18.875" style="7" customWidth="1"/>
    <col min="15107" max="15107" width="17.5" style="7" customWidth="1"/>
    <col min="15108" max="15108" width="16.875" style="7" customWidth="1"/>
    <col min="15109" max="15112" width="8" style="7"/>
    <col min="15113" max="15113" width="10.625" style="7" customWidth="1"/>
    <col min="15114" max="15335" width="8" style="7"/>
    <col min="15336" max="15336" width="10.25" style="7" customWidth="1"/>
    <col min="15337" max="15338" width="22" style="7" customWidth="1"/>
    <col min="15339" max="15339" width="25.625" style="7" customWidth="1"/>
    <col min="15340" max="15340" width="20.25" style="7" customWidth="1"/>
    <col min="15341" max="15341" width="16.625" style="7" customWidth="1"/>
    <col min="15342" max="15342" width="21.375" style="7" customWidth="1"/>
    <col min="15343" max="15343" width="16.375" style="7" customWidth="1"/>
    <col min="15344" max="15344" width="22" style="7" customWidth="1"/>
    <col min="15345" max="15345" width="19.375" style="7" customWidth="1"/>
    <col min="15346" max="15346" width="23" style="7" customWidth="1"/>
    <col min="15347" max="15347" width="18.625" style="7" customWidth="1"/>
    <col min="15348" max="15348" width="24.125" style="7" customWidth="1"/>
    <col min="15349" max="15349" width="16.625" style="7" customWidth="1"/>
    <col min="15350" max="15350" width="26.375" style="7" customWidth="1"/>
    <col min="15351" max="15351" width="17.5" style="7" customWidth="1"/>
    <col min="15352" max="15352" width="13" style="7" customWidth="1"/>
    <col min="15353" max="15353" width="18.125" style="7" customWidth="1"/>
    <col min="15354" max="15354" width="15.625" style="7" customWidth="1"/>
    <col min="15355" max="15355" width="18" style="7" customWidth="1"/>
    <col min="15356" max="15356" width="20.5" style="7" customWidth="1"/>
    <col min="15357" max="15357" width="18" style="7" customWidth="1"/>
    <col min="15358" max="15358" width="18.875" style="7" customWidth="1"/>
    <col min="15359" max="15359" width="18.125" style="7" customWidth="1"/>
    <col min="15360" max="15360" width="20.25" style="7" customWidth="1"/>
    <col min="15361" max="15361" width="23" style="7" customWidth="1"/>
    <col min="15362" max="15362" width="18.875" style="7" customWidth="1"/>
    <col min="15363" max="15363" width="17.5" style="7" customWidth="1"/>
    <col min="15364" max="15364" width="16.875" style="7" customWidth="1"/>
    <col min="15365" max="15368" width="8" style="7"/>
    <col min="15369" max="15369" width="10.625" style="7" customWidth="1"/>
    <col min="15370" max="15591" width="8" style="7"/>
    <col min="15592" max="15592" width="10.25" style="7" customWidth="1"/>
    <col min="15593" max="15594" width="22" style="7" customWidth="1"/>
    <col min="15595" max="15595" width="25.625" style="7" customWidth="1"/>
    <col min="15596" max="15596" width="20.25" style="7" customWidth="1"/>
    <col min="15597" max="15597" width="16.625" style="7" customWidth="1"/>
    <col min="15598" max="15598" width="21.375" style="7" customWidth="1"/>
    <col min="15599" max="15599" width="16.375" style="7" customWidth="1"/>
    <col min="15600" max="15600" width="22" style="7" customWidth="1"/>
    <col min="15601" max="15601" width="19.375" style="7" customWidth="1"/>
    <col min="15602" max="15602" width="23" style="7" customWidth="1"/>
    <col min="15603" max="15603" width="18.625" style="7" customWidth="1"/>
    <col min="15604" max="15604" width="24.125" style="7" customWidth="1"/>
    <col min="15605" max="15605" width="16.625" style="7" customWidth="1"/>
    <col min="15606" max="15606" width="26.375" style="7" customWidth="1"/>
    <col min="15607" max="15607" width="17.5" style="7" customWidth="1"/>
    <col min="15608" max="15608" width="13" style="7" customWidth="1"/>
    <col min="15609" max="15609" width="18.125" style="7" customWidth="1"/>
    <col min="15610" max="15610" width="15.625" style="7" customWidth="1"/>
    <col min="15611" max="15611" width="18" style="7" customWidth="1"/>
    <col min="15612" max="15612" width="20.5" style="7" customWidth="1"/>
    <col min="15613" max="15613" width="18" style="7" customWidth="1"/>
    <col min="15614" max="15614" width="18.875" style="7" customWidth="1"/>
    <col min="15615" max="15615" width="18.125" style="7" customWidth="1"/>
    <col min="15616" max="15616" width="20.25" style="7" customWidth="1"/>
    <col min="15617" max="15617" width="23" style="7" customWidth="1"/>
    <col min="15618" max="15618" width="18.875" style="7" customWidth="1"/>
    <col min="15619" max="15619" width="17.5" style="7" customWidth="1"/>
    <col min="15620" max="15620" width="16.875" style="7" customWidth="1"/>
    <col min="15621" max="15624" width="8" style="7"/>
    <col min="15625" max="15625" width="10.625" style="7" customWidth="1"/>
    <col min="15626" max="15847" width="8" style="7"/>
    <col min="15848" max="15848" width="10.25" style="7" customWidth="1"/>
    <col min="15849" max="15850" width="22" style="7" customWidth="1"/>
    <col min="15851" max="15851" width="25.625" style="7" customWidth="1"/>
    <col min="15852" max="15852" width="20.25" style="7" customWidth="1"/>
    <col min="15853" max="15853" width="16.625" style="7" customWidth="1"/>
    <col min="15854" max="15854" width="21.375" style="7" customWidth="1"/>
    <col min="15855" max="15855" width="16.375" style="7" customWidth="1"/>
    <col min="15856" max="15856" width="22" style="7" customWidth="1"/>
    <col min="15857" max="15857" width="19.375" style="7" customWidth="1"/>
    <col min="15858" max="15858" width="23" style="7" customWidth="1"/>
    <col min="15859" max="15859" width="18.625" style="7" customWidth="1"/>
    <col min="15860" max="15860" width="24.125" style="7" customWidth="1"/>
    <col min="15861" max="15861" width="16.625" style="7" customWidth="1"/>
    <col min="15862" max="15862" width="26.375" style="7" customWidth="1"/>
    <col min="15863" max="15863" width="17.5" style="7" customWidth="1"/>
    <col min="15864" max="15864" width="13" style="7" customWidth="1"/>
    <col min="15865" max="15865" width="18.125" style="7" customWidth="1"/>
    <col min="15866" max="15866" width="15.625" style="7" customWidth="1"/>
    <col min="15867" max="15867" width="18" style="7" customWidth="1"/>
    <col min="15868" max="15868" width="20.5" style="7" customWidth="1"/>
    <col min="15869" max="15869" width="18" style="7" customWidth="1"/>
    <col min="15870" max="15870" width="18.875" style="7" customWidth="1"/>
    <col min="15871" max="15871" width="18.125" style="7" customWidth="1"/>
    <col min="15872" max="15872" width="20.25" style="7" customWidth="1"/>
    <col min="15873" max="15873" width="23" style="7" customWidth="1"/>
    <col min="15874" max="15874" width="18.875" style="7" customWidth="1"/>
    <col min="15875" max="15875" width="17.5" style="7" customWidth="1"/>
    <col min="15876" max="15876" width="16.875" style="7" customWidth="1"/>
    <col min="15877" max="15880" width="8" style="7"/>
    <col min="15881" max="15881" width="10.625" style="7" customWidth="1"/>
    <col min="15882" max="16103" width="8" style="7"/>
    <col min="16104" max="16104" width="10.25" style="7" customWidth="1"/>
    <col min="16105" max="16106" width="22" style="7" customWidth="1"/>
    <col min="16107" max="16107" width="25.625" style="7" customWidth="1"/>
    <col min="16108" max="16108" width="20.25" style="7" customWidth="1"/>
    <col min="16109" max="16109" width="16.625" style="7" customWidth="1"/>
    <col min="16110" max="16110" width="21.375" style="7" customWidth="1"/>
    <col min="16111" max="16111" width="16.375" style="7" customWidth="1"/>
    <col min="16112" max="16112" width="22" style="7" customWidth="1"/>
    <col min="16113" max="16113" width="19.375" style="7" customWidth="1"/>
    <col min="16114" max="16114" width="23" style="7" customWidth="1"/>
    <col min="16115" max="16115" width="18.625" style="7" customWidth="1"/>
    <col min="16116" max="16116" width="24.125" style="7" customWidth="1"/>
    <col min="16117" max="16117" width="16.625" style="7" customWidth="1"/>
    <col min="16118" max="16118" width="26.375" style="7" customWidth="1"/>
    <col min="16119" max="16119" width="17.5" style="7" customWidth="1"/>
    <col min="16120" max="16120" width="13" style="7" customWidth="1"/>
    <col min="16121" max="16121" width="18.125" style="7" customWidth="1"/>
    <col min="16122" max="16122" width="15.625" style="7" customWidth="1"/>
    <col min="16123" max="16123" width="18" style="7" customWidth="1"/>
    <col min="16124" max="16124" width="20.5" style="7" customWidth="1"/>
    <col min="16125" max="16125" width="18" style="7" customWidth="1"/>
    <col min="16126" max="16126" width="18.875" style="7" customWidth="1"/>
    <col min="16127" max="16127" width="18.125" style="7" customWidth="1"/>
    <col min="16128" max="16128" width="20.25" style="7" customWidth="1"/>
    <col min="16129" max="16129" width="23" style="7" customWidth="1"/>
    <col min="16130" max="16130" width="18.875" style="7" customWidth="1"/>
    <col min="16131" max="16131" width="17.5" style="7" customWidth="1"/>
    <col min="16132" max="16132" width="16.875" style="7" customWidth="1"/>
    <col min="16133" max="16136" width="8" style="7"/>
    <col min="16137" max="16137" width="10.625" style="7" customWidth="1"/>
    <col min="16138" max="16362" width="8" style="7"/>
    <col min="16363" max="16363" width="13.875" style="7" customWidth="1"/>
    <col min="16364" max="16384" width="8" style="7"/>
  </cols>
  <sheetData>
    <row r="1" spans="1:1">
      <c r="A1" s="5" t="s">
        <v>0</v>
      </c>
    </row>
    <row r="2" s="1" customFormat="1" ht="47.25" customHeight="1" spans="1:19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="2" customFormat="1" ht="26.25" customHeight="1" spans="1:19">
      <c r="A3" s="12"/>
      <c r="B3" s="13"/>
      <c r="C3" s="13"/>
      <c r="D3" s="13"/>
      <c r="E3" s="14"/>
      <c r="F3" s="14"/>
      <c r="G3" s="15"/>
      <c r="H3" s="15"/>
      <c r="I3" s="15"/>
      <c r="J3" s="15"/>
      <c r="K3" s="15"/>
      <c r="L3" s="26"/>
      <c r="M3" s="26"/>
      <c r="N3" s="26"/>
      <c r="O3" s="27"/>
      <c r="P3" s="28" t="s">
        <v>2</v>
      </c>
      <c r="Q3" s="28"/>
      <c r="R3" s="28"/>
      <c r="S3" s="28"/>
    </row>
    <row r="4" s="3" customFormat="1" ht="42.75" customHeight="1" spans="1:19">
      <c r="A4" s="16" t="s">
        <v>3</v>
      </c>
      <c r="B4" s="17" t="s">
        <v>4</v>
      </c>
      <c r="C4" s="16" t="s">
        <v>5</v>
      </c>
      <c r="D4" s="16"/>
      <c r="E4" s="16"/>
      <c r="F4" s="17" t="s">
        <v>6</v>
      </c>
      <c r="G4" s="17"/>
      <c r="H4" s="17"/>
      <c r="I4" s="17"/>
      <c r="J4" s="17"/>
      <c r="K4" s="29" t="s">
        <v>7</v>
      </c>
      <c r="L4" s="29"/>
      <c r="M4" s="29"/>
      <c r="N4" s="29" t="s">
        <v>8</v>
      </c>
      <c r="O4" s="29"/>
      <c r="P4" s="29"/>
      <c r="Q4" s="29" t="s">
        <v>9</v>
      </c>
      <c r="R4" s="29"/>
      <c r="S4" s="29"/>
    </row>
    <row r="5" s="3" customFormat="1" ht="33.75" customHeight="1" spans="1:19">
      <c r="A5" s="16"/>
      <c r="B5" s="17"/>
      <c r="C5" s="16" t="s">
        <v>10</v>
      </c>
      <c r="D5" s="17" t="s">
        <v>11</v>
      </c>
      <c r="E5" s="17"/>
      <c r="F5" s="17" t="s">
        <v>12</v>
      </c>
      <c r="G5" s="17" t="s">
        <v>13</v>
      </c>
      <c r="H5" s="17" t="s">
        <v>14</v>
      </c>
      <c r="I5" s="17"/>
      <c r="J5" s="17" t="s">
        <v>15</v>
      </c>
      <c r="K5" s="16" t="s">
        <v>12</v>
      </c>
      <c r="L5" s="29" t="s">
        <v>13</v>
      </c>
      <c r="M5" s="29" t="s">
        <v>15</v>
      </c>
      <c r="N5" s="16" t="s">
        <v>12</v>
      </c>
      <c r="O5" s="29" t="s">
        <v>13</v>
      </c>
      <c r="P5" s="29" t="s">
        <v>15</v>
      </c>
      <c r="Q5" s="16" t="s">
        <v>12</v>
      </c>
      <c r="R5" s="29" t="s">
        <v>13</v>
      </c>
      <c r="S5" s="29" t="s">
        <v>15</v>
      </c>
    </row>
    <row r="6" s="3" customFormat="1" ht="52.5" customHeight="1" spans="1:19">
      <c r="A6" s="16"/>
      <c r="B6" s="17"/>
      <c r="C6" s="16"/>
      <c r="D6" s="17" t="s">
        <v>13</v>
      </c>
      <c r="E6" s="17" t="s">
        <v>16</v>
      </c>
      <c r="F6" s="17"/>
      <c r="G6" s="17"/>
      <c r="H6" s="16" t="s">
        <v>6</v>
      </c>
      <c r="I6" s="16" t="s">
        <v>17</v>
      </c>
      <c r="J6" s="17"/>
      <c r="K6" s="16"/>
      <c r="L6" s="29"/>
      <c r="M6" s="29"/>
      <c r="N6" s="16"/>
      <c r="O6" s="29"/>
      <c r="P6" s="29"/>
      <c r="Q6" s="16"/>
      <c r="R6" s="29"/>
      <c r="S6" s="29"/>
    </row>
    <row r="7" s="4" customFormat="1" ht="35.25" customHeight="1" spans="1:179">
      <c r="A7" s="18" t="s">
        <v>18</v>
      </c>
      <c r="B7" s="18"/>
      <c r="C7" s="19">
        <f t="shared" ref="C7:C18" si="0">D7+E7</f>
        <v>164100</v>
      </c>
      <c r="D7" s="20">
        <f>G7+L7+O7</f>
        <v>152999</v>
      </c>
      <c r="E7" s="20">
        <f t="shared" ref="E7:E18" si="1">J7+M7+P7+S7</f>
        <v>11101</v>
      </c>
      <c r="F7" s="20">
        <f t="shared" ref="F7:F18" si="2">G7+J7</f>
        <v>152085</v>
      </c>
      <c r="G7" s="20">
        <f>H7+I7</f>
        <v>141884</v>
      </c>
      <c r="H7" s="20">
        <f>SUM(H8:H18)</f>
        <v>140624</v>
      </c>
      <c r="I7" s="20">
        <v>1260</v>
      </c>
      <c r="J7" s="20">
        <f>SUM(J8:J18)</f>
        <v>10201</v>
      </c>
      <c r="K7" s="20">
        <f t="shared" ref="K7:K18" si="3">L7+M7</f>
        <v>8810</v>
      </c>
      <c r="L7" s="30">
        <f t="shared" ref="L7:R7" si="4">SUM(L8:L18)</f>
        <v>7910</v>
      </c>
      <c r="M7" s="30">
        <f t="shared" si="4"/>
        <v>900</v>
      </c>
      <c r="N7" s="30">
        <f t="shared" ref="N7:N18" si="5">SUM(O7:P7)</f>
        <v>3205</v>
      </c>
      <c r="O7" s="20">
        <f t="shared" si="4"/>
        <v>3205</v>
      </c>
      <c r="P7" s="20"/>
      <c r="Q7" s="20">
        <f t="shared" ref="Q7:Q18" si="6">R7+S7</f>
        <v>0</v>
      </c>
      <c r="R7" s="20">
        <f t="shared" si="4"/>
        <v>0</v>
      </c>
      <c r="S7" s="20"/>
      <c r="FU7" s="4" t="s">
        <v>19</v>
      </c>
      <c r="FW7" s="4">
        <v>12770</v>
      </c>
    </row>
    <row r="8" s="4" customFormat="1" ht="35.25" customHeight="1" spans="1:179">
      <c r="A8" s="21">
        <v>1</v>
      </c>
      <c r="B8" s="22" t="s">
        <v>20</v>
      </c>
      <c r="C8" s="19">
        <f t="shared" si="0"/>
        <v>16582</v>
      </c>
      <c r="D8" s="20">
        <f t="shared" ref="D8:D18" si="7">G8+L8+O8+R8</f>
        <v>15320</v>
      </c>
      <c r="E8" s="20">
        <f t="shared" si="1"/>
        <v>1262</v>
      </c>
      <c r="F8" s="20">
        <f t="shared" si="2"/>
        <v>15294</v>
      </c>
      <c r="G8" s="23">
        <f>H8+I8</f>
        <v>14121</v>
      </c>
      <c r="H8" s="23">
        <v>14051</v>
      </c>
      <c r="I8" s="23">
        <f>VLOOKUP(B:B,[1]村集体经济分配!C:E,3,0)</f>
        <v>70</v>
      </c>
      <c r="J8" s="23">
        <f>VLOOKUP(B:B,[1]巩固衔接因素!B:E,4,0)</f>
        <v>1173</v>
      </c>
      <c r="K8" s="20">
        <f t="shared" si="3"/>
        <v>873</v>
      </c>
      <c r="L8" s="23">
        <v>784</v>
      </c>
      <c r="M8" s="31">
        <f>VLOOKUP(B:B,'[1]少数民族因素（第一次）'!$B:$E,4,0)</f>
        <v>89</v>
      </c>
      <c r="N8" s="30">
        <f t="shared" si="5"/>
        <v>415</v>
      </c>
      <c r="O8" s="32">
        <v>415</v>
      </c>
      <c r="P8" s="32"/>
      <c r="Q8" s="20">
        <f t="shared" si="6"/>
        <v>0</v>
      </c>
      <c r="R8" s="23"/>
      <c r="S8" s="23"/>
      <c r="FT8" s="4">
        <v>1058</v>
      </c>
      <c r="FU8" s="4">
        <v>1</v>
      </c>
      <c r="FV8" s="4" t="s">
        <v>21</v>
      </c>
      <c r="FW8" s="4">
        <v>1445</v>
      </c>
    </row>
    <row r="9" s="4" customFormat="1" ht="35.25" customHeight="1" spans="1:179">
      <c r="A9" s="21">
        <v>2</v>
      </c>
      <c r="B9" s="22" t="s">
        <v>22</v>
      </c>
      <c r="C9" s="19">
        <f t="shared" si="0"/>
        <v>12885</v>
      </c>
      <c r="D9" s="20">
        <f t="shared" si="7"/>
        <v>12577</v>
      </c>
      <c r="E9" s="20">
        <f t="shared" si="1"/>
        <v>308</v>
      </c>
      <c r="F9" s="20">
        <f t="shared" si="2"/>
        <v>11766</v>
      </c>
      <c r="G9" s="23">
        <f t="shared" ref="G9:G18" si="8">H9+I9</f>
        <v>11527</v>
      </c>
      <c r="H9" s="23">
        <v>11457</v>
      </c>
      <c r="I9" s="23">
        <f>VLOOKUP(B:B,[1]村集体经济分配!C:E,3,0)</f>
        <v>70</v>
      </c>
      <c r="J9" s="23">
        <f>VLOOKUP(B:B,[1]巩固衔接因素!B:E,4,0)</f>
        <v>239</v>
      </c>
      <c r="K9" s="20">
        <f t="shared" si="3"/>
        <v>673</v>
      </c>
      <c r="L9" s="23">
        <v>604</v>
      </c>
      <c r="M9" s="31">
        <f>VLOOKUP(B:B,'[1]少数民族因素（第一次）'!$B:$E,4,0)</f>
        <v>69</v>
      </c>
      <c r="N9" s="30">
        <f t="shared" si="5"/>
        <v>446</v>
      </c>
      <c r="O9" s="32">
        <v>446</v>
      </c>
      <c r="P9" s="32"/>
      <c r="Q9" s="20">
        <f t="shared" si="6"/>
        <v>0</v>
      </c>
      <c r="R9" s="23"/>
      <c r="S9" s="23"/>
      <c r="FT9" s="4">
        <v>1128</v>
      </c>
      <c r="FU9" s="4">
        <v>2</v>
      </c>
      <c r="FV9" s="4" t="s">
        <v>23</v>
      </c>
      <c r="FW9" s="4">
        <v>1178</v>
      </c>
    </row>
    <row r="10" s="4" customFormat="1" ht="35.25" customHeight="1" spans="1:179">
      <c r="A10" s="21">
        <v>3</v>
      </c>
      <c r="B10" s="22" t="s">
        <v>24</v>
      </c>
      <c r="C10" s="19">
        <f t="shared" si="0"/>
        <v>9674</v>
      </c>
      <c r="D10" s="20">
        <f t="shared" si="7"/>
        <v>8367</v>
      </c>
      <c r="E10" s="20">
        <f t="shared" si="1"/>
        <v>1307</v>
      </c>
      <c r="F10" s="20">
        <f t="shared" si="2"/>
        <v>8574</v>
      </c>
      <c r="G10" s="23">
        <f t="shared" si="8"/>
        <v>7344</v>
      </c>
      <c r="H10" s="23">
        <v>7204</v>
      </c>
      <c r="I10" s="23">
        <f>VLOOKUP(B:B,[1]村集体经济分配!C:E,3,0)</f>
        <v>140</v>
      </c>
      <c r="J10" s="23">
        <f>VLOOKUP(B:B,[1]巩固衔接因素!B:E,4,0)</f>
        <v>1230</v>
      </c>
      <c r="K10" s="20">
        <f t="shared" si="3"/>
        <v>753</v>
      </c>
      <c r="L10" s="23">
        <v>676</v>
      </c>
      <c r="M10" s="31">
        <f>VLOOKUP(B:B,'[1]少数民族因素（第一次）'!$B:$E,4,0)</f>
        <v>77</v>
      </c>
      <c r="N10" s="30">
        <f t="shared" si="5"/>
        <v>347</v>
      </c>
      <c r="O10" s="32">
        <v>347</v>
      </c>
      <c r="P10" s="32"/>
      <c r="Q10" s="20">
        <f t="shared" si="6"/>
        <v>0</v>
      </c>
      <c r="R10" s="23"/>
      <c r="S10" s="23"/>
      <c r="FT10" s="4">
        <v>1115</v>
      </c>
      <c r="FU10" s="4">
        <v>3</v>
      </c>
      <c r="FV10" s="4" t="s">
        <v>24</v>
      </c>
      <c r="FW10" s="4">
        <v>1115</v>
      </c>
    </row>
    <row r="11" s="4" customFormat="1" ht="35.25" customHeight="1" spans="1:179">
      <c r="A11" s="21">
        <v>4</v>
      </c>
      <c r="B11" s="22" t="s">
        <v>25</v>
      </c>
      <c r="C11" s="19">
        <f t="shared" si="0"/>
        <v>18751</v>
      </c>
      <c r="D11" s="20">
        <f t="shared" si="7"/>
        <v>17130</v>
      </c>
      <c r="E11" s="24">
        <f t="shared" si="1"/>
        <v>1621</v>
      </c>
      <c r="F11" s="20">
        <f t="shared" si="2"/>
        <v>16430</v>
      </c>
      <c r="G11" s="23">
        <f t="shared" si="8"/>
        <v>14966</v>
      </c>
      <c r="H11" s="23">
        <v>14896</v>
      </c>
      <c r="I11" s="23">
        <f>VLOOKUP(B:B,[1]村集体经济分配!C:E,3,0)</f>
        <v>70</v>
      </c>
      <c r="J11" s="33">
        <f>VLOOKUP(B:B,[1]巩固衔接因素!B:E,4,0)</f>
        <v>1464</v>
      </c>
      <c r="K11" s="20">
        <f t="shared" si="3"/>
        <v>1542</v>
      </c>
      <c r="L11" s="23">
        <v>1385</v>
      </c>
      <c r="M11" s="34">
        <f>VLOOKUP(B:B,'[1]少数民族因素（第一次）'!$B:$E,4,0)</f>
        <v>157</v>
      </c>
      <c r="N11" s="30">
        <f t="shared" si="5"/>
        <v>779</v>
      </c>
      <c r="O11" s="32">
        <v>779</v>
      </c>
      <c r="P11" s="32"/>
      <c r="Q11" s="20">
        <f t="shared" si="6"/>
        <v>0</v>
      </c>
      <c r="R11" s="23"/>
      <c r="S11" s="23"/>
      <c r="FT11" s="4">
        <v>1296</v>
      </c>
      <c r="FU11" s="4">
        <v>4</v>
      </c>
      <c r="FV11" s="4" t="s">
        <v>20</v>
      </c>
      <c r="FW11" s="4">
        <v>1058</v>
      </c>
    </row>
    <row r="12" s="4" customFormat="1" ht="35.25" customHeight="1" spans="1:179">
      <c r="A12" s="21">
        <v>5</v>
      </c>
      <c r="B12" s="25" t="s">
        <v>26</v>
      </c>
      <c r="C12" s="19">
        <f t="shared" si="0"/>
        <v>13820</v>
      </c>
      <c r="D12" s="20">
        <f t="shared" si="7"/>
        <v>13649</v>
      </c>
      <c r="E12" s="20">
        <f t="shared" si="1"/>
        <v>171</v>
      </c>
      <c r="F12" s="20">
        <f t="shared" si="2"/>
        <v>12669</v>
      </c>
      <c r="G12" s="23">
        <f t="shared" si="8"/>
        <v>12583</v>
      </c>
      <c r="H12" s="23">
        <v>12513</v>
      </c>
      <c r="I12" s="23">
        <f>VLOOKUP(B:B,[1]村集体经济分配!C:E,3,0)</f>
        <v>70</v>
      </c>
      <c r="J12" s="23">
        <f>VLOOKUP(B:B,[1]巩固衔接因素!B:E,4,0)</f>
        <v>86</v>
      </c>
      <c r="K12" s="20">
        <f t="shared" si="3"/>
        <v>831</v>
      </c>
      <c r="L12" s="23">
        <v>746</v>
      </c>
      <c r="M12" s="31">
        <f>VLOOKUP(B:B,'[1]少数民族因素（第一次）'!$B:$E,4,0)</f>
        <v>85</v>
      </c>
      <c r="N12" s="30">
        <f t="shared" si="5"/>
        <v>320</v>
      </c>
      <c r="O12" s="32">
        <v>320</v>
      </c>
      <c r="P12" s="32"/>
      <c r="Q12" s="20">
        <f t="shared" si="6"/>
        <v>0</v>
      </c>
      <c r="R12" s="23"/>
      <c r="S12" s="23"/>
      <c r="FT12" s="4">
        <v>1151</v>
      </c>
      <c r="FU12" s="4">
        <v>5</v>
      </c>
      <c r="FV12" s="4" t="s">
        <v>25</v>
      </c>
      <c r="FW12" s="4">
        <v>1296</v>
      </c>
    </row>
    <row r="13" s="4" customFormat="1" ht="35.25" customHeight="1" spans="1:179">
      <c r="A13" s="21">
        <v>6</v>
      </c>
      <c r="B13" s="22" t="s">
        <v>27</v>
      </c>
      <c r="C13" s="19">
        <f t="shared" si="0"/>
        <v>15385</v>
      </c>
      <c r="D13" s="20">
        <f t="shared" si="7"/>
        <v>14822</v>
      </c>
      <c r="E13" s="20">
        <f t="shared" si="1"/>
        <v>563</v>
      </c>
      <c r="F13" s="20">
        <f t="shared" si="2"/>
        <v>14148</v>
      </c>
      <c r="G13" s="23">
        <f t="shared" si="8"/>
        <v>13672</v>
      </c>
      <c r="H13" s="23">
        <v>13392</v>
      </c>
      <c r="I13" s="23">
        <f>VLOOKUP(B:B,[1]村集体经济分配!C:E,3,0)</f>
        <v>280</v>
      </c>
      <c r="J13" s="23">
        <f>VLOOKUP(B:B,[1]巩固衔接因素!B:E,4,0)</f>
        <v>476</v>
      </c>
      <c r="K13" s="20">
        <f t="shared" si="3"/>
        <v>849</v>
      </c>
      <c r="L13" s="23">
        <v>762</v>
      </c>
      <c r="M13" s="31">
        <f>VLOOKUP(B:B,'[1]少数民族因素（第一次）'!$B:$E,4,0)</f>
        <v>87</v>
      </c>
      <c r="N13" s="30">
        <f t="shared" si="5"/>
        <v>388</v>
      </c>
      <c r="O13" s="32">
        <v>388</v>
      </c>
      <c r="P13" s="32"/>
      <c r="Q13" s="20">
        <f t="shared" si="6"/>
        <v>0</v>
      </c>
      <c r="R13" s="23"/>
      <c r="S13" s="23"/>
      <c r="FT13" s="4">
        <v>1120</v>
      </c>
      <c r="FU13" s="4">
        <v>6</v>
      </c>
      <c r="FV13" s="4" t="s">
        <v>28</v>
      </c>
      <c r="FW13" s="4">
        <v>1208</v>
      </c>
    </row>
    <row r="14" s="4" customFormat="1" ht="35.25" customHeight="1" spans="1:179">
      <c r="A14" s="21">
        <v>7</v>
      </c>
      <c r="B14" s="22" t="s">
        <v>28</v>
      </c>
      <c r="C14" s="19">
        <f t="shared" si="0"/>
        <v>14288</v>
      </c>
      <c r="D14" s="20">
        <f t="shared" si="7"/>
        <v>12636</v>
      </c>
      <c r="E14" s="20">
        <f t="shared" si="1"/>
        <v>1652</v>
      </c>
      <c r="F14" s="20">
        <f t="shared" si="2"/>
        <v>13733</v>
      </c>
      <c r="G14" s="23">
        <f t="shared" si="8"/>
        <v>12138</v>
      </c>
      <c r="H14" s="23">
        <v>12068</v>
      </c>
      <c r="I14" s="23">
        <f>VLOOKUP(B:B,[1]村集体经济分配!C:E,3,0)</f>
        <v>70</v>
      </c>
      <c r="J14" s="23">
        <f>VLOOKUP(B:B,[1]巩固衔接因素!B:E,4,0)</f>
        <v>1595</v>
      </c>
      <c r="K14" s="20">
        <f t="shared" si="3"/>
        <v>555</v>
      </c>
      <c r="L14" s="23">
        <v>498</v>
      </c>
      <c r="M14" s="31">
        <f>VLOOKUP(B:B,'[1]少数民族因素（第一次）'!$B:$E,4,0)</f>
        <v>57</v>
      </c>
      <c r="N14" s="30">
        <f t="shared" si="5"/>
        <v>0</v>
      </c>
      <c r="O14" s="32"/>
      <c r="P14" s="32"/>
      <c r="Q14" s="20">
        <f t="shared" si="6"/>
        <v>0</v>
      </c>
      <c r="R14" s="23"/>
      <c r="S14" s="23"/>
      <c r="FT14" s="4">
        <v>1208</v>
      </c>
      <c r="FU14" s="4">
        <v>7</v>
      </c>
      <c r="FV14" s="4" t="s">
        <v>27</v>
      </c>
      <c r="FW14" s="4">
        <v>1120</v>
      </c>
    </row>
    <row r="15" s="4" customFormat="1" ht="35.25" customHeight="1" spans="1:179">
      <c r="A15" s="21">
        <v>8</v>
      </c>
      <c r="B15" s="22" t="s">
        <v>21</v>
      </c>
      <c r="C15" s="19">
        <f t="shared" si="0"/>
        <v>17422</v>
      </c>
      <c r="D15" s="20">
        <f t="shared" si="7"/>
        <v>15936</v>
      </c>
      <c r="E15" s="20">
        <f t="shared" si="1"/>
        <v>1486</v>
      </c>
      <c r="F15" s="20">
        <f t="shared" si="2"/>
        <v>16494</v>
      </c>
      <c r="G15" s="23">
        <f t="shared" si="8"/>
        <v>15063</v>
      </c>
      <c r="H15" s="23">
        <v>14993</v>
      </c>
      <c r="I15" s="23">
        <f>VLOOKUP(B:B,[1]村集体经济分配!C:E,3,0)</f>
        <v>70</v>
      </c>
      <c r="J15" s="23">
        <f>VLOOKUP(B:B,[1]巩固衔接因素!B:E,4,0)</f>
        <v>1431</v>
      </c>
      <c r="K15" s="20">
        <f t="shared" si="3"/>
        <v>528</v>
      </c>
      <c r="L15" s="23">
        <v>473</v>
      </c>
      <c r="M15" s="31">
        <f>VLOOKUP(B:B,'[1]少数民族因素（第一次）'!$B:$E,4,0)</f>
        <v>55</v>
      </c>
      <c r="N15" s="30">
        <f t="shared" si="5"/>
        <v>400</v>
      </c>
      <c r="O15" s="32">
        <v>400</v>
      </c>
      <c r="P15" s="32"/>
      <c r="Q15" s="20">
        <f t="shared" si="6"/>
        <v>0</v>
      </c>
      <c r="R15" s="23"/>
      <c r="S15" s="23"/>
      <c r="FT15" s="4">
        <v>1445</v>
      </c>
      <c r="FU15" s="4">
        <v>8</v>
      </c>
      <c r="FV15" s="4" t="s">
        <v>29</v>
      </c>
      <c r="FW15" s="4">
        <v>1068</v>
      </c>
    </row>
    <row r="16" s="4" customFormat="1" ht="35.25" customHeight="1" spans="1:179">
      <c r="A16" s="21">
        <v>9</v>
      </c>
      <c r="B16" s="22" t="s">
        <v>23</v>
      </c>
      <c r="C16" s="19">
        <f t="shared" si="0"/>
        <v>16178</v>
      </c>
      <c r="D16" s="20">
        <f t="shared" si="7"/>
        <v>14893</v>
      </c>
      <c r="E16" s="20">
        <f t="shared" si="1"/>
        <v>1285</v>
      </c>
      <c r="F16" s="20">
        <f t="shared" si="2"/>
        <v>15571</v>
      </c>
      <c r="G16" s="23">
        <f t="shared" si="8"/>
        <v>14349</v>
      </c>
      <c r="H16" s="23">
        <v>14279</v>
      </c>
      <c r="I16" s="23">
        <f>VLOOKUP(B:B,[1]村集体经济分配!C:E,3,0)</f>
        <v>70</v>
      </c>
      <c r="J16" s="23">
        <f>VLOOKUP(B:B,[1]巩固衔接因素!B:E,4,0)</f>
        <v>1222</v>
      </c>
      <c r="K16" s="20">
        <f t="shared" si="3"/>
        <v>607</v>
      </c>
      <c r="L16" s="23">
        <v>544</v>
      </c>
      <c r="M16" s="31">
        <f>VLOOKUP(B:B,'[1]少数民族因素（第一次）'!$B:$E,4,0)</f>
        <v>63</v>
      </c>
      <c r="N16" s="30">
        <f t="shared" si="5"/>
        <v>0</v>
      </c>
      <c r="O16" s="32"/>
      <c r="P16" s="32"/>
      <c r="Q16" s="20">
        <f t="shared" si="6"/>
        <v>0</v>
      </c>
      <c r="R16" s="23"/>
      <c r="S16" s="23"/>
      <c r="FT16" s="4">
        <v>1178</v>
      </c>
      <c r="FU16" s="4">
        <v>9</v>
      </c>
      <c r="FV16" s="4" t="s">
        <v>30</v>
      </c>
      <c r="FW16" s="4">
        <v>1003</v>
      </c>
    </row>
    <row r="17" s="4" customFormat="1" ht="35.25" customHeight="1" spans="1:179">
      <c r="A17" s="21">
        <v>10</v>
      </c>
      <c r="B17" s="22" t="s">
        <v>30</v>
      </c>
      <c r="C17" s="19">
        <f t="shared" si="0"/>
        <v>13757</v>
      </c>
      <c r="D17" s="20">
        <f t="shared" si="7"/>
        <v>13379</v>
      </c>
      <c r="E17" s="20">
        <f t="shared" si="1"/>
        <v>378</v>
      </c>
      <c r="F17" s="20">
        <f t="shared" si="2"/>
        <v>12816</v>
      </c>
      <c r="G17" s="23">
        <f t="shared" si="8"/>
        <v>12523</v>
      </c>
      <c r="H17" s="23">
        <v>12453</v>
      </c>
      <c r="I17" s="23">
        <f>VLOOKUP(B:B,[1]村集体经济分配!C:E,3,0)</f>
        <v>70</v>
      </c>
      <c r="J17" s="23">
        <f>VLOOKUP(B:B,[1]巩固衔接因素!B:E,4,0)</f>
        <v>293</v>
      </c>
      <c r="K17" s="20">
        <f t="shared" si="3"/>
        <v>831</v>
      </c>
      <c r="L17" s="23">
        <v>746</v>
      </c>
      <c r="M17" s="31">
        <f>VLOOKUP(B:B,'[1]少数民族因素（第一次）'!$B:$E,4,0)</f>
        <v>85</v>
      </c>
      <c r="N17" s="30">
        <f t="shared" si="5"/>
        <v>110</v>
      </c>
      <c r="O17" s="32">
        <v>110</v>
      </c>
      <c r="P17" s="32"/>
      <c r="Q17" s="20">
        <f t="shared" si="6"/>
        <v>0</v>
      </c>
      <c r="R17" s="23"/>
      <c r="S17" s="23"/>
      <c r="FT17" s="4">
        <v>1003</v>
      </c>
      <c r="FU17" s="4">
        <v>10</v>
      </c>
      <c r="FV17" s="4" t="s">
        <v>22</v>
      </c>
      <c r="FW17" s="4">
        <v>1128</v>
      </c>
    </row>
    <row r="18" s="4" customFormat="1" ht="35.25" customHeight="1" spans="1:179">
      <c r="A18" s="21">
        <v>11</v>
      </c>
      <c r="B18" s="22" t="s">
        <v>29</v>
      </c>
      <c r="C18" s="19">
        <f t="shared" si="0"/>
        <v>15358</v>
      </c>
      <c r="D18" s="20">
        <f t="shared" si="7"/>
        <v>14290</v>
      </c>
      <c r="E18" s="20">
        <f t="shared" si="1"/>
        <v>1068</v>
      </c>
      <c r="F18" s="20">
        <f t="shared" si="2"/>
        <v>14590</v>
      </c>
      <c r="G18" s="23">
        <f t="shared" si="8"/>
        <v>13598</v>
      </c>
      <c r="H18" s="23">
        <v>13318</v>
      </c>
      <c r="I18" s="23">
        <f>VLOOKUP(B:B,[1]村集体经济分配!C:E,3,0)</f>
        <v>280</v>
      </c>
      <c r="J18" s="23">
        <f>VLOOKUP(B:B,[1]巩固衔接因素!B:E,4,0)</f>
        <v>992</v>
      </c>
      <c r="K18" s="20">
        <f t="shared" si="3"/>
        <v>768</v>
      </c>
      <c r="L18" s="23">
        <v>692</v>
      </c>
      <c r="M18" s="31">
        <f>VLOOKUP(B:B,'[1]少数民族因素（第一次）'!$B:$E,4,0)</f>
        <v>76</v>
      </c>
      <c r="N18" s="30">
        <f t="shared" si="5"/>
        <v>0</v>
      </c>
      <c r="O18" s="23"/>
      <c r="P18" s="23"/>
      <c r="Q18" s="20">
        <f t="shared" si="6"/>
        <v>0</v>
      </c>
      <c r="R18" s="23"/>
      <c r="S18" s="23"/>
      <c r="FT18" s="4">
        <v>1068</v>
      </c>
      <c r="FU18" s="4">
        <v>11</v>
      </c>
      <c r="FV18" s="4" t="s">
        <v>26</v>
      </c>
      <c r="FW18" s="4">
        <v>1151</v>
      </c>
    </row>
  </sheetData>
  <mergeCells count="26">
    <mergeCell ref="A1:B1"/>
    <mergeCell ref="A2:S2"/>
    <mergeCell ref="P3:S3"/>
    <mergeCell ref="C4:E4"/>
    <mergeCell ref="F4:J4"/>
    <mergeCell ref="K4:M4"/>
    <mergeCell ref="N4:P4"/>
    <mergeCell ref="Q4:S4"/>
    <mergeCell ref="D5:E5"/>
    <mergeCell ref="H5:I5"/>
    <mergeCell ref="A7:B7"/>
    <mergeCell ref="A4:A6"/>
    <mergeCell ref="B4:B6"/>
    <mergeCell ref="C5:C6"/>
    <mergeCell ref="F5:F6"/>
    <mergeCell ref="G5:G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rintOptions horizontalCentered="1"/>
  <pageMargins left="0.31496062992126" right="0.31496062992126" top="0.748031496062992" bottom="0.748031496062992" header="0.31496062992126" footer="0.31496062992126"/>
  <pageSetup paperSize="9" scale="67" orientation="landscape"/>
  <headerFooter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分配到县表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2006-09-16T08:00:00Z</dcterms:created>
  <cp:lastPrinted>2024-05-20T03:35:00Z</cp:lastPrinted>
  <dcterms:modified xsi:type="dcterms:W3CDTF">2024-05-21T10:06:45Z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